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3.xml.rels" ContentType="application/vnd.openxmlformats-package.relationships+xml"/>
  <Override PartName="/xl/worksheets/_rels/sheet4.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2"/>
  </bookViews>
  <sheets>
    <sheet name="Per convalida" sheetId="1" state="hidden" r:id="rId2"/>
    <sheet name="Tempistica" sheetId="2" state="visible" r:id="rId3"/>
    <sheet name="Scheda ICT" sheetId="3" state="visible" r:id="rId4"/>
    <sheet name="Scheda GSA" sheetId="4" state="visible" r:id="rId5"/>
    <sheet name="Piano alienazioni" sheetId="5" state="visible" r:id="rId6"/>
    <sheet name="Istruzioni Scheda ICT" sheetId="6" state="visible" r:id="rId7"/>
    <sheet name="Istruzioni Scheda GSA" sheetId="7" state="visible" r:id="rId8"/>
  </sheets>
  <externalReferences>
    <externalReference r:id="rId9"/>
  </externalReferences>
  <definedNames>
    <definedName function="false" hidden="false" localSheetId="6" name="_xlnm.Print_Titles" vbProcedure="false">'Istruzioni Scheda GSA'!$5:$5</definedName>
    <definedName function="false" hidden="false" localSheetId="5" name="_xlnm.Print_Area" vbProcedure="false">'Istruzioni Scheda ICT'!$A$1:$C$43</definedName>
    <definedName function="false" hidden="true" localSheetId="3" name="_xlnm._FilterDatabase" vbProcedure="false">'Scheda GSA'!$A$1:$AI$158</definedName>
    <definedName function="false" hidden="true" localSheetId="2" name="_xlnm._FilterDatabase" vbProcedure="false">'Scheda ICT'!$A$1:$AR$171</definedName>
    <definedName function="false" hidden="false" name="Beni_economali" vbProcedure="false">'Per convalida'!$G$2:$G$5</definedName>
    <definedName function="false" hidden="false" name="biomedico" vbProcedure="false">'Per convalida'!$E$2:$E$5</definedName>
    <definedName function="false" hidden="false" name="economali" vbProcedure="false">'Per convalida'!$G$2:$G$5</definedName>
    <definedName function="false" hidden="false" name="informatiche" vbProcedure="false">'Per convalida'!$H$2:$H$14</definedName>
    <definedName function="false" hidden="false" name="Lavori" vbProcedure="false">'Per convalida'!$D$2:$D$13</definedName>
    <definedName function="false" hidden="false" name="Macroarea" vbProcedure="false">'Per convalida'!$C$2:$C$5</definedName>
    <definedName function="false" hidden="false" name="Priorità" vbProcedure="false">'Per convalida'!$J$2:$J$51</definedName>
    <definedName function="false" hidden="false" name="Scheda_3" vbProcedure="false">'Per convalida'!$J$2:$J$51</definedName>
    <definedName function="false" hidden="false" name="Tecnologie_biomediche" vbProcedure="false">'Per convalida'!$E$2:$E$5</definedName>
    <definedName function="false" hidden="false" name="Tecnologie_informatiche" vbProcedure="false">'Per convalida'!$H$2:$H$14</definedName>
    <definedName function="false" hidden="false" name="tipologia" vbProcedure="false">'Per convalida'!$F$2:$F$3</definedName>
    <definedName function="false" hidden="false" localSheetId="2" name="_FilterDatabase_0" vbProcedure="false">'Scheda ICT'!$A$1:$AR$171</definedName>
    <definedName function="false" hidden="false" localSheetId="2" name="_FilterDatabase_0_0" vbProcedure="false">'Scheda ICT'!$A$1:$AR$171</definedName>
    <definedName function="false" hidden="false" localSheetId="2" name="_FilterDatabase_0_0_0" vbProcedure="false">'Scheda ICT'!$A$1:$AR$171</definedName>
    <definedName function="false" hidden="false" localSheetId="2" name="_FilterDatabase_0_0_0_0" vbProcedure="false">'Scheda ICT'!$A$1:$AR$171</definedName>
    <definedName function="false" hidden="false" localSheetId="2" name="_FilterDatabase_0_0_0_0_0" vbProcedure="false">'Scheda ICT'!$A$1:$AR$171</definedName>
    <definedName function="false" hidden="false" localSheetId="2" name="_FilterDatabase_0_0_0_0_0_0" vbProcedure="false">'Scheda ICT'!$A$1:$AR$171</definedName>
    <definedName function="false" hidden="false" localSheetId="2" name="_FilterDatabase_0_0_0_0_0_0_0" vbProcedure="false">'Scheda ICT'!$A$1:$AR$171</definedName>
    <definedName function="false" hidden="false" localSheetId="2" name="_FilterDatabase_0_0_0_0_0_0_0_0" vbProcedure="false">'Scheda ICT'!$A$1:$AR$171</definedName>
    <definedName function="false" hidden="false" localSheetId="2" name="_FilterDatabase_0_0_0_0_0_0_0_0_0" vbProcedure="false">'Scheda ICT'!$A$1:$AR$171</definedName>
    <definedName function="false" hidden="false" localSheetId="2" name="_FilterDatabase_0_0_0_0_0_0_0_0_0_0" vbProcedure="false">'Scheda ICT'!$A$1:$AR$171</definedName>
    <definedName function="false" hidden="false" localSheetId="2" name="_FilterDatabase_0_0_0_0_0_0_0_0_0_0_0" vbProcedure="false">'Scheda ICT'!$A$1:$AR$171</definedName>
    <definedName function="false" hidden="false" localSheetId="2" name="_FilterDatabase_0_0_0_0_0_0_0_0_0_0_0_0" vbProcedure="false">'Scheda ICT'!$A$1:$AR$171</definedName>
    <definedName function="false" hidden="false" localSheetId="2" name="_FilterDatabase_0_0_0_0_0_0_0_0_0_0_0_0_0" vbProcedure="false">'Scheda ICT'!$A$1:$AR$170</definedName>
    <definedName function="false" hidden="false" localSheetId="2" name="_xlnm._FilterDatabase" vbProcedure="false">'Scheda ICT'!$A$1:$AR$171</definedName>
    <definedName function="false" hidden="false" localSheetId="2" name="_xlnm._FilterDatabase_0" vbProcedure="false">'Scheda ICT'!$A$1:$AR$171</definedName>
    <definedName function="false" hidden="false" localSheetId="2" name="_xlnm._FilterDatabase_0_0" vbProcedure="false">'Scheda ICT'!$A$1:$AR$171</definedName>
    <definedName function="false" hidden="false" localSheetId="2" name="_xlnm._FilterDatabase_0_0_0" vbProcedure="false">'Scheda ICT'!$A$1:$AR$171</definedName>
    <definedName function="false" hidden="false" localSheetId="2" name="_xlnm._FilterDatabase_0_0_0_0" vbProcedure="false">'Scheda ICT'!$A$1:$AR$171</definedName>
    <definedName function="false" hidden="false" localSheetId="2" name="_xlnm._FilterDatabase_0_0_0_0_0" vbProcedure="false">'Scheda ICT'!$A$1:$AR$171</definedName>
    <definedName function="false" hidden="false" localSheetId="2" name="_xlnm._FilterDatabase_0_0_0_0_0_0" vbProcedure="false">'Scheda ICT'!$A$1:$AR$171</definedName>
    <definedName function="false" hidden="false" localSheetId="2" name="_xlnm._FilterDatabase_0_0_0_0_0_0_0" vbProcedure="false">'Scheda ICT'!$A$1:$AR$171</definedName>
    <definedName function="false" hidden="false" localSheetId="2" name="_xlnm._FilterDatabase_0_0_0_0_0_0_0_0" vbProcedure="false">'Scheda ICT'!$A$1:$AR$171</definedName>
    <definedName function="false" hidden="false" localSheetId="2" name="_xlnm._FilterDatabase_0_0_0_0_0_0_0_0_0" vbProcedure="false">'Scheda ICT'!$A$1:$AR$171</definedName>
    <definedName function="false" hidden="false" localSheetId="2" name="_xlnm._FilterDatabase_0_0_0_0_0_0_0_0_0_0" vbProcedure="false">'Scheda ICT'!$A$1:$AR$171</definedName>
    <definedName function="false" hidden="false" localSheetId="2" name="_xlnm._FilterDatabase_0_0_0_0_0_0_0_0_0_0_0" vbProcedure="false">'Scheda ICT'!$A$1:$AR$171</definedName>
    <definedName function="false" hidden="false" localSheetId="2" name="_xlnm._FilterDatabase_0_0_0_0_0_0_0_0_0_0_0_0" vbProcedure="false">'Scheda ICT'!$A$1:$AR$171</definedName>
    <definedName function="false" hidden="false" localSheetId="2" name="_xlnm._FilterDatabase_0_0_0_0_0_0_0_0_0_0_0_0_0" vbProcedure="false">'Scheda ICT'!$A$1:$AR$171</definedName>
    <definedName function="false" hidden="false" localSheetId="3" name="_FilterDatabase_0" vbProcedure="false">'Scheda GSA'!$A$1:$AI$158</definedName>
    <definedName function="false" hidden="false" localSheetId="3" name="_FilterDatabase_0_0" vbProcedure="false">'Scheda GSA'!$A$1:$AI$158</definedName>
    <definedName function="false" hidden="false" localSheetId="3" name="_FilterDatabase_0_0_0" vbProcedure="false">'Scheda GSA'!$A$1:$AI$158</definedName>
    <definedName function="false" hidden="false" localSheetId="3" name="_FilterDatabase_0_0_0_0" vbProcedure="false">'Scheda GSA'!$A$1:$AI$158</definedName>
    <definedName function="false" hidden="false" localSheetId="3" name="_FilterDatabase_0_0_0_0_0" vbProcedure="false">'Scheda GSA'!$A$1:$AI$158</definedName>
    <definedName function="false" hidden="false" localSheetId="3" name="_FilterDatabase_0_0_0_0_0_0" vbProcedure="false">'Scheda GSA'!$A$1:$AI$158</definedName>
    <definedName function="false" hidden="false" localSheetId="3" name="_FilterDatabase_0_0_0_0_0_0_0" vbProcedure="false">'Scheda GSA'!$A$1:$AI$158</definedName>
    <definedName function="false" hidden="false" localSheetId="3" name="_FilterDatabase_0_0_0_0_0_0_0_0" vbProcedure="false">'Scheda GSA'!$A$1:$AI$158</definedName>
    <definedName function="false" hidden="false" localSheetId="3" name="_FilterDatabase_0_0_0_0_0_0_0_0_0" vbProcedure="false">'Scheda GSA'!$A$1:$AI$158</definedName>
    <definedName function="false" hidden="false" localSheetId="3" name="_FilterDatabase_0_0_0_0_0_0_0_0_0_0" vbProcedure="false">'Scheda GSA'!$A$1:$AI$157</definedName>
    <definedName function="false" hidden="false" localSheetId="3" name="_FilterDatabase_0_0_0_0_0_0_0_0_0_0_0" vbProcedure="false">'Scheda GSA'!$A$1:$AI$157</definedName>
    <definedName function="false" hidden="false" localSheetId="3" name="_FilterDatabase_0_0_0_0_0_0_0_0_0_0_0_0" vbProcedure="false">'Scheda GSA'!$A$1:$AI$157</definedName>
    <definedName function="false" hidden="false" localSheetId="3" name="_FilterDatabase_0_0_0_0_0_0_0_0_0_0_0_0_0" vbProcedure="false">'Scheda GSA'!$A$1:$AI$157</definedName>
    <definedName function="false" hidden="false" localSheetId="3" name="_xlnm._FilterDatabase" vbProcedure="false">'Scheda GSA'!$A$1:$AI$158</definedName>
    <definedName function="false" hidden="false" localSheetId="3" name="_xlnm._FilterDatabase_0" vbProcedure="false">'Scheda GSA'!$A$1:$AI$158</definedName>
    <definedName function="false" hidden="false" localSheetId="3" name="_xlnm._FilterDatabase_0_0" vbProcedure="false">'Scheda GSA'!$A$1:$AI$158</definedName>
    <definedName function="false" hidden="false" localSheetId="3" name="_xlnm._FilterDatabase_0_0_0" vbProcedure="false">'Scheda GSA'!$A$1:$AI$158</definedName>
    <definedName function="false" hidden="false" localSheetId="3" name="_xlnm._FilterDatabase_0_0_0_0" vbProcedure="false">'Scheda GSA'!$A$1:$AI$158</definedName>
    <definedName function="false" hidden="false" localSheetId="3" name="_xlnm._FilterDatabase_0_0_0_0_0" vbProcedure="false">'Scheda GSA'!$A$1:$AI$158</definedName>
    <definedName function="false" hidden="false" localSheetId="3" name="_xlnm._FilterDatabase_0_0_0_0_0_0" vbProcedure="false">'Scheda GSA'!$A$1:$AI$158</definedName>
    <definedName function="false" hidden="false" localSheetId="3" name="_xlnm._FilterDatabase_0_0_0_0_0_0_0" vbProcedure="false">'Scheda GSA'!$A$1:$AI$158</definedName>
    <definedName function="false" hidden="false" localSheetId="3" name="_xlnm._FilterDatabase_0_0_0_0_0_0_0_0" vbProcedure="false">'Scheda GSA'!$A$1:$AI$158</definedName>
    <definedName function="false" hidden="false" localSheetId="3" name="_xlnm._FilterDatabase_0_0_0_0_0_0_0_0_0" vbProcedure="false">'Scheda GSA'!$A$1:$AI$158</definedName>
    <definedName function="false" hidden="false" localSheetId="3" name="_xlnm._FilterDatabase_0_0_0_0_0_0_0_0_0_0" vbProcedure="false">'Scheda GSA'!$A$1:$AI$158</definedName>
    <definedName function="false" hidden="false" localSheetId="3" name="_xlnm._FilterDatabase_0_0_0_0_0_0_0_0_0_0_0" vbProcedure="false">'Scheda GSA'!$A$1:$AI$158</definedName>
    <definedName function="false" hidden="false" localSheetId="3" name="_xlnm._FilterDatabase_0_0_0_0_0_0_0_0_0_0_0_0" vbProcedure="false">'Scheda GSA'!$A$1:$AI$158</definedName>
    <definedName function="false" hidden="false" localSheetId="3" name="_xlnm._FilterDatabase_0_0_0_0_0_0_0_0_0_0_0_0_0" vbProcedure="false">'Scheda GSA'!$A$1:$AI$158</definedName>
    <definedName function="false" hidden="false" localSheetId="5" name="Macroarea" vbProcedure="false">'[1]Per convalida'!$C$2:$C$5</definedName>
    <definedName function="false" hidden="false" localSheetId="5" name="Print_Area_0" vbProcedure="false">'Istruzioni Scheda ICT'!$A$1:$C$43</definedName>
    <definedName function="false" hidden="false" localSheetId="5" name="Print_Area_0_0" vbProcedure="false">'Istruzioni Scheda ICT'!$A$1:$C$43</definedName>
    <definedName function="false" hidden="false" localSheetId="5" name="Print_Area_0_0_0" vbProcedure="false">'Istruzioni Scheda ICT'!$A$1:$C$43</definedName>
    <definedName function="false" hidden="false" localSheetId="5" name="Print_Area_0_0_0_0" vbProcedure="false">'Istruzioni Scheda ICT'!$A$1:$C$43</definedName>
    <definedName function="false" hidden="false" localSheetId="5" name="Print_Area_0_0_0_0_0" vbProcedure="false">'Istruzioni Scheda ICT'!$A$1:$C$43</definedName>
    <definedName function="false" hidden="false" localSheetId="5" name="Print_Area_0_0_0_0_0_0" vbProcedure="false">'Istruzioni Scheda ICT'!$A$1:$C$43</definedName>
    <definedName function="false" hidden="false" localSheetId="5" name="Print_Area_0_0_0_0_0_0_0" vbProcedure="false">'Istruzioni Scheda ICT'!$A$1:$C$43</definedName>
    <definedName function="false" hidden="false" localSheetId="5" name="Print_Area_0_0_0_0_0_0_0_0" vbProcedure="false">'Istruzioni Scheda ICT'!$A$1:$C$43</definedName>
    <definedName function="false" hidden="false" localSheetId="5" name="Print_Area_0_0_0_0_0_0_0_0_0" vbProcedure="false">'Istruzioni Scheda ICT'!$A$1:$C$43</definedName>
    <definedName function="false" hidden="false" localSheetId="5" name="Print_Area_0_0_0_0_0_0_0_0_0_0" vbProcedure="false">'Istruzioni Scheda ICT'!$A$1:$C$43</definedName>
    <definedName function="false" hidden="false" localSheetId="5" name="Print_Area_0_0_0_0_0_0_0_0_0_0_0" vbProcedure="false">'Istruzioni Scheda ICT'!$A$1:$C$43</definedName>
    <definedName function="false" hidden="false" localSheetId="5" name="Print_Area_0_0_0_0_0_0_0_0_0_0_0_0" vbProcedure="false">'Istruzioni Scheda ICT'!$A$1:$C$43</definedName>
    <definedName function="false" hidden="false" localSheetId="5" name="Print_Area_0_0_0_0_0_0_0_0_0_0_0_0_0" vbProcedure="false">'Istruzioni Scheda ICT'!$A$1:$C$43</definedName>
    <definedName function="false" hidden="false" localSheetId="5" name="tipologia" vbProcedure="false">'[1]Per convalida'!$F$2:$F$3</definedName>
    <definedName function="false" hidden="false" localSheetId="5" name="_xlnm.Print_Area" vbProcedure="false">'Istruzioni Scheda ICT'!$A$1:$C$43</definedName>
    <definedName function="false" hidden="false" localSheetId="5" name="_xlnm.Print_Area_0" vbProcedure="false">'Istruzioni Scheda ICT'!$A$1:$C$43</definedName>
    <definedName function="false" hidden="false" localSheetId="5" name="_xlnm.Print_Area_0_0" vbProcedure="false">'Istruzioni Scheda ICT'!$A$1:$C$43</definedName>
    <definedName function="false" hidden="false" localSheetId="5" name="_xlnm.Print_Area_0_0_0" vbProcedure="false">'Istruzioni Scheda ICT'!$A$1:$C$43</definedName>
    <definedName function="false" hidden="false" localSheetId="5" name="_xlnm.Print_Area_0_0_0_0" vbProcedure="false">'Istruzioni Scheda ICT'!$A$1:$C$43</definedName>
    <definedName function="false" hidden="false" localSheetId="5" name="_xlnm.Print_Area_0_0_0_0_0" vbProcedure="false">'Istruzioni Scheda ICT'!$A$1:$C$43</definedName>
    <definedName function="false" hidden="false" localSheetId="5" name="_xlnm.Print_Area_0_0_0_0_0_0" vbProcedure="false">'Istruzioni Scheda ICT'!$A$1:$C$43</definedName>
    <definedName function="false" hidden="false" localSheetId="5" name="_xlnm.Print_Area_0_0_0_0_0_0_0" vbProcedure="false">'Istruzioni Scheda ICT'!$A$1:$C$43</definedName>
    <definedName function="false" hidden="false" localSheetId="5" name="_xlnm.Print_Area_0_0_0_0_0_0_0_0" vbProcedure="false">'Istruzioni Scheda ICT'!$A$1:$C$43</definedName>
    <definedName function="false" hidden="false" localSheetId="5" name="_xlnm.Print_Area_0_0_0_0_0_0_0_0_0" vbProcedure="false">'Istruzioni Scheda ICT'!$A$1:$C$43</definedName>
    <definedName function="false" hidden="false" localSheetId="5" name="_xlnm.Print_Area_0_0_0_0_0_0_0_0_0_0" vbProcedure="false">'Istruzioni Scheda ICT'!$A$1:$C$43</definedName>
    <definedName function="false" hidden="false" localSheetId="5" name="_xlnm.Print_Area_0_0_0_0_0_0_0_0_0_0_0" vbProcedure="false">'Istruzioni Scheda ICT'!$A$1:$C$43</definedName>
    <definedName function="false" hidden="false" localSheetId="5" name="_xlnm.Print_Area_0_0_0_0_0_0_0_0_0_0_0_0" vbProcedure="false">'Istruzioni Scheda ICT'!$A$1:$C$43</definedName>
    <definedName function="false" hidden="false" localSheetId="5" name="_xlnm.Print_Area_0_0_0_0_0_0_0_0_0_0_0_0_0" vbProcedure="false">'Istruzioni Scheda ICT'!$A$1:$C$43</definedName>
    <definedName function="false" hidden="false" localSheetId="6" name="Macroarea" vbProcedure="false">'[1]Per convalida'!$C$2:$C$5</definedName>
    <definedName function="false" hidden="false" localSheetId="6" name="Print_Titles_0" vbProcedure="false">'Istruzioni Scheda GSA'!$5:$5</definedName>
    <definedName function="false" hidden="false" localSheetId="6" name="Print_Titles_0_0" vbProcedure="false">'Istruzioni Scheda GSA'!$5:$5</definedName>
    <definedName function="false" hidden="false" localSheetId="6" name="Print_Titles_0_0_0" vbProcedure="false">'Istruzioni Scheda GSA'!$5:$5</definedName>
    <definedName function="false" hidden="false" localSheetId="6" name="Print_Titles_0_0_0_0" vbProcedure="false">'Istruzioni Scheda GSA'!$5:$5</definedName>
    <definedName function="false" hidden="false" localSheetId="6" name="Print_Titles_0_0_0_0_0" vbProcedure="false">'Istruzioni Scheda GSA'!$5:$5</definedName>
    <definedName function="false" hidden="false" localSheetId="6" name="Print_Titles_0_0_0_0_0_0" vbProcedure="false">'Istruzioni Scheda GSA'!$5:$5</definedName>
    <definedName function="false" hidden="false" localSheetId="6" name="Print_Titles_0_0_0_0_0_0_0" vbProcedure="false">'Istruzioni Scheda GSA'!$5:$5</definedName>
    <definedName function="false" hidden="false" localSheetId="6" name="Print_Titles_0_0_0_0_0_0_0_0" vbProcedure="false">'Istruzioni Scheda GSA'!$5:$5</definedName>
    <definedName function="false" hidden="false" localSheetId="6" name="Print_Titles_0_0_0_0_0_0_0_0_0" vbProcedure="false">'Istruzioni Scheda GSA'!$5:$5</definedName>
    <definedName function="false" hidden="false" localSheetId="6" name="Print_Titles_0_0_0_0_0_0_0_0_0_0" vbProcedure="false">'Istruzioni Scheda GSA'!$5:$5</definedName>
    <definedName function="false" hidden="false" localSheetId="6" name="Print_Titles_0_0_0_0_0_0_0_0_0_0_0" vbProcedure="false">'Istruzioni Scheda GSA'!$5:$5</definedName>
    <definedName function="false" hidden="false" localSheetId="6" name="Print_Titles_0_0_0_0_0_0_0_0_0_0_0_0" vbProcedure="false">'Istruzioni Scheda GSA'!$5:$5</definedName>
    <definedName function="false" hidden="false" localSheetId="6" name="Print_Titles_0_0_0_0_0_0_0_0_0_0_0_0_0" vbProcedure="false">'Istruzioni Scheda GSA'!$5:$5</definedName>
    <definedName function="false" hidden="false" localSheetId="6" name="tipologia" vbProcedure="false">'[1]Per convalida'!$F$2:$F$3</definedName>
    <definedName function="false" hidden="false" localSheetId="6" name="_xlnm.Print_Titles" vbProcedure="false">'Istruzioni Scheda GSA'!$5:$5</definedName>
    <definedName function="false" hidden="false" localSheetId="6" name="_xlnm.Print_Titles_0" vbProcedure="false">'Istruzioni Scheda GSA'!$5:$5</definedName>
    <definedName function="false" hidden="false" localSheetId="6" name="_xlnm.Print_Titles_0_0" vbProcedure="false">'Istruzioni Scheda GSA'!$5:$5</definedName>
    <definedName function="false" hidden="false" localSheetId="6" name="_xlnm.Print_Titles_0_0_0" vbProcedure="false">'Istruzioni Scheda GSA'!$5:$5</definedName>
    <definedName function="false" hidden="false" localSheetId="6" name="_xlnm.Print_Titles_0_0_0_0" vbProcedure="false">'Istruzioni Scheda GSA'!$5:$5</definedName>
    <definedName function="false" hidden="false" localSheetId="6" name="_xlnm.Print_Titles_0_0_0_0_0" vbProcedure="false">'Istruzioni Scheda GSA'!$5:$5</definedName>
    <definedName function="false" hidden="false" localSheetId="6" name="_xlnm.Print_Titles_0_0_0_0_0_0" vbProcedure="false">'Istruzioni Scheda GSA'!$5:$5</definedName>
    <definedName function="false" hidden="false" localSheetId="6" name="_xlnm.Print_Titles_0_0_0_0_0_0_0" vbProcedure="false">'Istruzioni Scheda GSA'!$5:$5</definedName>
    <definedName function="false" hidden="false" localSheetId="6" name="_xlnm.Print_Titles_0_0_0_0_0_0_0_0" vbProcedure="false">'Istruzioni Scheda GSA'!$5:$5</definedName>
    <definedName function="false" hidden="false" localSheetId="6" name="_xlnm.Print_Titles_0_0_0_0_0_0_0_0_0" vbProcedure="false">'Istruzioni Scheda GSA'!$5:$5</definedName>
    <definedName function="false" hidden="false" localSheetId="6" name="_xlnm.Print_Titles_0_0_0_0_0_0_0_0_0_0" vbProcedure="false">'Istruzioni Scheda GSA'!$5:$5</definedName>
    <definedName function="false" hidden="false" localSheetId="6" name="_xlnm.Print_Titles_0_0_0_0_0_0_0_0_0_0_0" vbProcedure="false">'Istruzioni Scheda GSA'!$5:$5</definedName>
    <definedName function="false" hidden="false" localSheetId="6" name="_xlnm.Print_Titles_0_0_0_0_0_0_0_0_0_0_0_0" vbProcedure="false">'Istruzioni Scheda GSA'!$5:$5</definedName>
    <definedName function="false" hidden="false" localSheetId="6" name="_xlnm.Print_Titles_0_0_0_0_0_0_0_0_0_0_0_0_0" vbProcedure="false">'Istruzioni Scheda GSA'!$5:$5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<sst xmlns="http://schemas.openxmlformats.org/spreadsheetml/2006/main" count="883" uniqueCount="465">
  <si>
    <t xml:space="preserve">Azienda</t>
  </si>
  <si>
    <t xml:space="preserve">Scheda</t>
  </si>
  <si>
    <t xml:space="preserve">Macroarea</t>
  </si>
  <si>
    <t xml:space="preserve">Categoria</t>
  </si>
  <si>
    <t xml:space="preserve">Categoria tecnologie biomediche</t>
  </si>
  <si>
    <t xml:space="preserve">Tipologia tecnologie biomediche</t>
  </si>
  <si>
    <t xml:space="preserve">Categoria beni economali</t>
  </si>
  <si>
    <t xml:space="preserve">Categoria beni informatici</t>
  </si>
  <si>
    <t xml:space="preserve">Fondi sisma</t>
  </si>
  <si>
    <t xml:space="preserve">Priorità</t>
  </si>
  <si>
    <t xml:space="preserve">SI_NO</t>
  </si>
  <si>
    <t xml:space="preserve">PROGRAMMI</t>
  </si>
  <si>
    <t xml:space="preserve">a) AUSL Piacenza</t>
  </si>
  <si>
    <t xml:space="preserve">Scheda 1</t>
  </si>
  <si>
    <t xml:space="preserve">Lavori</t>
  </si>
  <si>
    <t xml:space="preserve">a) Nuova costruzione/ampliamento</t>
  </si>
  <si>
    <t xml:space="preserve">GrAP</t>
  </si>
  <si>
    <t xml:space="preserve">Sostituzione</t>
  </si>
  <si>
    <t xml:space="preserve">Arredi</t>
  </si>
  <si>
    <t xml:space="preserve">a) Fornitura di Personal Computer</t>
  </si>
  <si>
    <t xml:space="preserve">Art. 11 LR n. 16/12</t>
  </si>
  <si>
    <t xml:space="preserve">SI</t>
  </si>
  <si>
    <t xml:space="preserve">Accordo di Programma 1999</t>
  </si>
  <si>
    <t xml:space="preserve">b) AUSL Parma</t>
  </si>
  <si>
    <t xml:space="preserve">Scheda 2</t>
  </si>
  <si>
    <t xml:space="preserve">Tecnologie_biomediche</t>
  </si>
  <si>
    <t xml:space="preserve">b) Ristrutturazione complessa + Adeguamento sismico + Prev. Inc. + Energia</t>
  </si>
  <si>
    <t xml:space="preserve">Sopra soglia</t>
  </si>
  <si>
    <t xml:space="preserve">Potenziamento</t>
  </si>
  <si>
    <t xml:space="preserve">Ambulanze/ auto mediche</t>
  </si>
  <si>
    <t xml:space="preserve">b) Fornitura di server / san / nas ecc..</t>
  </si>
  <si>
    <t xml:space="preserve">Assicurazione</t>
  </si>
  <si>
    <t xml:space="preserve">NO</t>
  </si>
  <si>
    <t xml:space="preserve">Accordo di Programma 2013 (Interventi AP)</t>
  </si>
  <si>
    <t xml:space="preserve">c) AOSP Parma</t>
  </si>
  <si>
    <t xml:space="preserve">Scheda_3</t>
  </si>
  <si>
    <t xml:space="preserve">Tecnologie_informatiche</t>
  </si>
  <si>
    <t xml:space="preserve">c) Ristrutturazione complessa + Miglioramento sismico + Prev. Inc. + Energia</t>
  </si>
  <si>
    <t xml:space="preserve">Innovativa</t>
  </si>
  <si>
    <t xml:space="preserve">Altri veicoli</t>
  </si>
  <si>
    <t xml:space="preserve">c) Fornitura di sistemi per gestione delle reti / logging</t>
  </si>
  <si>
    <t xml:space="preserve">EUSF (European Union Solidarity Fund)</t>
  </si>
  <si>
    <t xml:space="preserve">Accordo di Programma Addendum 2016 (Interventi APB)</t>
  </si>
  <si>
    <t xml:space="preserve">d) AUSL Reggio Emilia</t>
  </si>
  <si>
    <t xml:space="preserve">Scheda 2-bis</t>
  </si>
  <si>
    <t xml:space="preserve">Beni_economali</t>
  </si>
  <si>
    <t xml:space="preserve">d) Ristrutturazione complessa + Miglioramento sismico + Prev. Inc.</t>
  </si>
  <si>
    <t xml:space="preserve">Altro</t>
  </si>
  <si>
    <t xml:space="preserve">d) Fornitura per sistema di sicurezza informatica</t>
  </si>
  <si>
    <t xml:space="preserve">Mutui</t>
  </si>
  <si>
    <t xml:space="preserve">Accordo di Programma Integrativo 2007</t>
  </si>
  <si>
    <t xml:space="preserve">f) AUSL Modena</t>
  </si>
  <si>
    <t xml:space="preserve">e) Ristrutturazione leggera + Prev. Inc. + Energia</t>
  </si>
  <si>
    <t xml:space="preserve">e) Fornitura di stampanti / scanner</t>
  </si>
  <si>
    <t xml:space="preserve">DGR 1735/2014</t>
  </si>
  <si>
    <t xml:space="preserve">Accordo di Programma Integrativo 2009 (Interventi H)</t>
  </si>
  <si>
    <t xml:space="preserve">h) AOSP Modena</t>
  </si>
  <si>
    <t xml:space="preserve">f) Ristrutturazione leggera + Miglioramento sismico + Energia</t>
  </si>
  <si>
    <t xml:space="preserve">f) Sistemi di cablaggio e componenti di reti (hub, switch, router, ecc)</t>
  </si>
  <si>
    <t xml:space="preserve">Ord. 6 del 06/02/2014</t>
  </si>
  <si>
    <t xml:space="preserve">Accordo di Programma Stralcio 2004</t>
  </si>
  <si>
    <t xml:space="preserve">i) AUSL Bologna</t>
  </si>
  <si>
    <t xml:space="preserve">g) Ristrutturazione leggera + Prev. Inc.</t>
  </si>
  <si>
    <t xml:space="preserve">g) Fornitura di beni di complemento all'hd</t>
  </si>
  <si>
    <t xml:space="preserve">Ord. 13 e 14 del 24/02/2014</t>
  </si>
  <si>
    <t xml:space="preserve">Accordo di Programma V fase 1° stralcio (Interventi APC)</t>
  </si>
  <si>
    <t xml:space="preserve">j) AOSP Bologna</t>
  </si>
  <si>
    <t xml:space="preserve">h) Ristrutturazione leggera + Miglioramento sismico</t>
  </si>
  <si>
    <t xml:space="preserve">h) Fornitura di infrastruttura telematica (fonia, impianto sorveglianza, ..)</t>
  </si>
  <si>
    <t xml:space="preserve">Ord. 52 e 55 del 2016</t>
  </si>
  <si>
    <t xml:space="preserve">Accordo di Programma V fase 2° stralcio (Interventi APD)</t>
  </si>
  <si>
    <t xml:space="preserve">k) IOR</t>
  </si>
  <si>
    <t xml:space="preserve">i) Ristrutturazione leggera + Energia</t>
  </si>
  <si>
    <t xml:space="preserve">i) Fornitura di sistemi software area clinica</t>
  </si>
  <si>
    <t xml:space="preserve">Ordinanza STCD n. 27 del 13/11/17</t>
  </si>
  <si>
    <t xml:space="preserve">Acquisto acceleratori lineari</t>
  </si>
  <si>
    <t xml:space="preserve">l) AUSL Imola</t>
  </si>
  <si>
    <t xml:space="preserve">j) Manutenzione straordinaria</t>
  </si>
  <si>
    <t xml:space="preserve">l) Fornitura di sistemi software area amministrativa / tecnica </t>
  </si>
  <si>
    <t xml:space="preserve">Adeguamento/Miglioramento sismico</t>
  </si>
  <si>
    <t xml:space="preserve">n) AUSL Ferrara</t>
  </si>
  <si>
    <t xml:space="preserve">k) Ristrutturazione leggera</t>
  </si>
  <si>
    <t xml:space="preserve">m) Fornitura Sw di base e d’ambiente (sistemi operativi, dbms, network &amp; system management, ecc.)</t>
  </si>
  <si>
    <t xml:space="preserve">AIDS</t>
  </si>
  <si>
    <t xml:space="preserve">o) AOSP Ferrara</t>
  </si>
  <si>
    <t xml:space="preserve">l) Altri lavori (es. impianti)</t>
  </si>
  <si>
    <t xml:space="preserve">n) Sviluppo sw applicativo (compreso avviamento) e manutenzione evolutiva</t>
  </si>
  <si>
    <t xml:space="preserve">CdS San Rocco - Ausl Fe - </t>
  </si>
  <si>
    <t xml:space="preserve">p) AUSL Romagna</t>
  </si>
  <si>
    <t xml:space="preserve">o) Fornitura SW di pacchetti applicativi per PDL</t>
  </si>
  <si>
    <t xml:space="preserve">Comma 14</t>
  </si>
  <si>
    <t xml:space="preserve">Comma 95</t>
  </si>
  <si>
    <t xml:space="preserve">Decreto Presidente RER 76 dell'8 maggio 2020</t>
  </si>
  <si>
    <t xml:space="preserve">DL 34/2020 Piano regionale riorganizzazione rete ospedaliera</t>
  </si>
  <si>
    <t xml:space="preserve">Hospice</t>
  </si>
  <si>
    <t xml:space="preserve">INAIL Interventi urgenti elevata utilità sociale</t>
  </si>
  <si>
    <t xml:space="preserve">Libera professione</t>
  </si>
  <si>
    <t xml:space="preserve">NUE - Numero Unico Emergenze Europeo 112</t>
  </si>
  <si>
    <t xml:space="preserve">Nuovo Ospedale di Cesena</t>
  </si>
  <si>
    <t xml:space="preserve">Ospedale del Delta</t>
  </si>
  <si>
    <t xml:space="preserve">Ospedali di Montagna - Borgo val di Taro</t>
  </si>
  <si>
    <t xml:space="preserve">Ospedali di Montagna - Castelnuovo nè Monti</t>
  </si>
  <si>
    <t xml:space="preserve">Ospedali di Montagna - Pavullo</t>
  </si>
  <si>
    <t xml:space="preserve">PB (Interventi PB)</t>
  </si>
  <si>
    <t xml:space="preserve">Piano Direttore AOU Bo</t>
  </si>
  <si>
    <t xml:space="preserve">POR FESR 2014/2020</t>
  </si>
  <si>
    <t xml:space="preserve">Prevenzione incendi</t>
  </si>
  <si>
    <t xml:space="preserve">Programma Regionale Allegato A</t>
  </si>
  <si>
    <t xml:space="preserve">Programma Regionale Allegato B</t>
  </si>
  <si>
    <t xml:space="preserve">Programma Regionale Allegato C</t>
  </si>
  <si>
    <t xml:space="preserve">Programma Regionale Allegato D</t>
  </si>
  <si>
    <t xml:space="preserve">Programma Regionale Allegato E</t>
  </si>
  <si>
    <t xml:space="preserve">Programma Regionale Allegato F</t>
  </si>
  <si>
    <t xml:space="preserve">Programma Regionale Allegato G</t>
  </si>
  <si>
    <t xml:space="preserve">Programma Regionale Allegato I </t>
  </si>
  <si>
    <t xml:space="preserve">Programma Regionale Allegato L</t>
  </si>
  <si>
    <t xml:space="preserve">Programma Regionale Allegato M</t>
  </si>
  <si>
    <t xml:space="preserve">Programma Regionale Allegato N</t>
  </si>
  <si>
    <t xml:space="preserve">Programma Regionale Allegato O</t>
  </si>
  <si>
    <t xml:space="preserve">Programma Regionale Allegato P</t>
  </si>
  <si>
    <t xml:space="preserve">Programma Regionale Allegato Q</t>
  </si>
  <si>
    <t xml:space="preserve">Programma Regionale Allegato R</t>
  </si>
  <si>
    <t xml:space="preserve">Programma Regionale Allegato S</t>
  </si>
  <si>
    <t xml:space="preserve">REMS - ex OPG - Azienda Usl Reggio Emilia</t>
  </si>
  <si>
    <t xml:space="preserve">Risorse residue ex OPG - 1° Programma </t>
  </si>
  <si>
    <t xml:space="preserve">Risorse residue ex OPG - 2 Programma ripartizione</t>
  </si>
  <si>
    <t xml:space="preserve">Vulnerabilita' sismica</t>
  </si>
  <si>
    <t xml:space="preserve">n</t>
  </si>
  <si>
    <t xml:space="preserve">STEP</t>
  </si>
  <si>
    <t xml:space="preserve">entro il 30 aprile 2021</t>
  </si>
  <si>
    <t xml:space="preserve">L'Azienda invia la scheda compilata del Piano Investimenti (primo invio) sullo sharepoint</t>
  </si>
  <si>
    <t xml:space="preserve">entro il 10 maggio 2021</t>
  </si>
  <si>
    <t xml:space="preserve">RER invia alle Aziende le osservazioni risultanti dall'istruttoria delle schede del Piano Investimenti sullo sharepoint </t>
  </si>
  <si>
    <t xml:space="preserve">entro il 17 maggio 2021</t>
  </si>
  <si>
    <t xml:space="preserve">L'Azienda invia il Piano Investimenti definitivo con recepimento osservazioni regionali, firmato digitalmente dal DG</t>
  </si>
  <si>
    <t xml:space="preserve">Azienda (*)</t>
  </si>
  <si>
    <t xml:space="preserve">id intervento</t>
  </si>
  <si>
    <t xml:space="preserve">Stato di realizzazione (*)</t>
  </si>
  <si>
    <t xml:space="preserve">Macroarea (*)</t>
  </si>
  <si>
    <t xml:space="preserve">Titolo Intervento</t>
  </si>
  <si>
    <t xml:space="preserve">Ordine di realizzazione ipotetico (*)</t>
  </si>
  <si>
    <t xml:space="preserve">Categoria fabbisogno (*)</t>
  </si>
  <si>
    <t xml:space="preserve">Tipologia intervento (*)</t>
  </si>
  <si>
    <t xml:space="preserve">Riferimento programmazione sanitaria regionale</t>
  </si>
  <si>
    <t xml:space="preserve">Codice Intervento
(dato Profiler)</t>
  </si>
  <si>
    <t xml:space="preserve">Programma
</t>
  </si>
  <si>
    <t xml:space="preserve">Data inizio lavori
</t>
  </si>
  <si>
    <t xml:space="preserve">Covid19 
(SI/NO)</t>
  </si>
  <si>
    <t xml:space="preserve">Investimento da realizzare nel 2021 (€)</t>
  </si>
  <si>
    <t xml:space="preserve">Investimento da realizzare nel 2022 (€)</t>
  </si>
  <si>
    <t xml:space="preserve">Investimento da realizzare nel 2023 (€)</t>
  </si>
  <si>
    <t xml:space="preserve">Investimento da realizzare negli anni successivi (€)</t>
  </si>
  <si>
    <t xml:space="preserve">Contributo conto capitale Stato (dato Profiler) (€)</t>
  </si>
  <si>
    <t xml:space="preserve">Contributo conto capitale RER (dato Profiler)  (€)</t>
  </si>
  <si>
    <t xml:space="preserve">Finanziamento Decreto Presidente RER 76 dell’8 maggio 2020</t>
  </si>
  <si>
    <t xml:space="preserve">Finanziamento Stato art. 2 DL 34/2020 (Piano di riorganizzazione)</t>
  </si>
  <si>
    <t xml:space="preserve">Finanziamento Fondo Regionale (Piano di riorganizzazione)</t>
  </si>
  <si>
    <t xml:space="preserve">Finanziamento "Ente":
Mutui (€)</t>
  </si>
  <si>
    <t xml:space="preserve">Numero e Data DGR autorizzazione Mutuo</t>
  </si>
  <si>
    <t xml:space="preserve">Finanziamento "Ente":
Alienazioni (€)</t>
  </si>
  <si>
    <t xml:space="preserve">Riferimento Numero Progressivo immobile da alienare</t>
  </si>
  <si>
    <t xml:space="preserve">Finanziamento "Ente":
c/esercizio (€)</t>
  </si>
  <si>
    <t xml:space="preserve">Finanziamento "Ente":
Manutenzioni cicliche (€)</t>
  </si>
  <si>
    <t xml:space="preserve">Finanziamento
Donazioni (€)</t>
  </si>
  <si>
    <t xml:space="preserve">Finanziamento PPP (€)</t>
  </si>
  <si>
    <t xml:space="preserve">Finanziamento sisma (€)</t>
  </si>
  <si>
    <t xml:space="preserve">Finanziamento "Altri  finanziamenti regionali" (€) </t>
  </si>
  <si>
    <t xml:space="preserve">Finanziamento "incentitvi statali" (€) </t>
  </si>
  <si>
    <t xml:space="preserve">Finanziamento "Fondi UE" (€)</t>
  </si>
  <si>
    <t xml:space="preserve">Altri Finanziamenti</t>
  </si>
  <si>
    <t xml:space="preserve">Quadro finanziario complessivo intervento</t>
  </si>
  <si>
    <t xml:space="preserve">Importo da Q.E. da destinare a LAVORI (€)</t>
  </si>
  <si>
    <t xml:space="preserve">Importo da Q.E. da destinare a TECNOLOGIE BIOMEDICHE (€)</t>
  </si>
  <si>
    <t xml:space="preserve">Importo da Q.E. da destinare a TECNOLOGIE INFORMATICHE (€)</t>
  </si>
  <si>
    <t xml:space="preserve">Importo da Q.E. da destinare ad ALTRO (€)</t>
  </si>
  <si>
    <t xml:space="preserve">Quadro Economico complessivo (€)</t>
  </si>
  <si>
    <t xml:space="preserve">Note</t>
  </si>
  <si>
    <t xml:space="preserve">Congruenza valore costo complessivo con valore investimenti</t>
  </si>
  <si>
    <t xml:space="preserve">Istruttoria regionale</t>
  </si>
  <si>
    <t xml:space="preserve">2013/17</t>
  </si>
  <si>
    <t xml:space="preserve">REALIZZAZIONE AREE DI SUPPORTO PER ACCOGLIENZA UTENTI E DIPENDENTI</t>
  </si>
  <si>
    <t xml:space="preserve">AP.42</t>
  </si>
  <si>
    <t xml:space="preserve">2013/18</t>
  </si>
  <si>
    <t xml:space="preserve">ADEGUAMENTI NORMATIVI E MIGLIORAMENTO COMFORT DEGENZE</t>
  </si>
  <si>
    <t xml:space="preserve">AP.41</t>
  </si>
  <si>
    <t xml:space="preserve">Mutuo 2015 DGR 1138/2015</t>
  </si>
  <si>
    <t xml:space="preserve">2021/133</t>
  </si>
  <si>
    <t xml:space="preserve">Manutenzioni straordinarie impianti meccanici monumentale</t>
  </si>
  <si>
    <t xml:space="preserve">€ 65.311 Entrate Proprie</t>
  </si>
  <si>
    <t xml:space="preserve">2020/124</t>
  </si>
  <si>
    <t xml:space="preserve">Riqualificazione area Pronto Soccorso dell'Istituto Ortopedico Rizzoli</t>
  </si>
  <si>
    <t xml:space="preserve">63 PS</t>
  </si>
  <si>
    <t xml:space="preserve">Richiesta di rimodulazione con aumento del quadro economico a carico fondi IOR</t>
  </si>
  <si>
    <r>
      <rPr>
        <sz val="10"/>
        <color rgb="FF000000"/>
        <rFont val="Arial"/>
        <family val="2"/>
        <charset val="1"/>
      </rPr>
      <t xml:space="preserve">Rimodulazione prevista nella Determinazione RER n. </t>
    </r>
    <r>
      <rPr>
        <sz val="11.5"/>
        <color rgb="FF000000"/>
        <rFont val="Arial;Arial"/>
        <family val="2"/>
        <charset val="1"/>
      </rPr>
      <t xml:space="preserve">7188 del 22 aprile 2021 </t>
    </r>
  </si>
  <si>
    <t xml:space="preserve">2020/100</t>
  </si>
  <si>
    <t xml:space="preserve">Adeguamento antincendio</t>
  </si>
  <si>
    <t xml:space="preserve">In tale Intervento è stata incorporata quota parte l’intervento Ex 2015/69</t>
  </si>
  <si>
    <t xml:space="preserve">2020/109</t>
  </si>
  <si>
    <t xml:space="preserve">Manutenzioni Straordinarie Impianti elettrici e speciali per sicurezza</t>
  </si>
  <si>
    <t xml:space="preserve">In tale Intervento è stato incorporato l’intervento Ex 2020/107</t>
  </si>
  <si>
    <t xml:space="preserve">2020/112</t>
  </si>
  <si>
    <t xml:space="preserve">Manutenzione Straordinarie Edilizie</t>
  </si>
  <si>
    <t xml:space="preserve">In tale Intervento è stato incorporato intervento Ex 2020/104 + Ex 2015/69 + Ex 2020/102</t>
  </si>
  <si>
    <t xml:space="preserve">2020/110</t>
  </si>
  <si>
    <t xml:space="preserve">Manutenzioni straordinarie impianti meccanici e idraulici</t>
  </si>
  <si>
    <t xml:space="preserve">In tale Intervento è stato incorporato l’intervento Ex 2020/106</t>
  </si>
  <si>
    <t xml:space="preserve">2021/131</t>
  </si>
  <si>
    <t xml:space="preserve">Manutenzione Straordinaria Centrali Termiche</t>
  </si>
  <si>
    <t xml:space="preserve">2014/47</t>
  </si>
  <si>
    <t xml:space="preserve">Manutenzioni straordinarie IRCP</t>
  </si>
  <si>
    <t xml:space="preserve">2018/79</t>
  </si>
  <si>
    <t xml:space="preserve">Complesso San. Michele in Bosco: riduzione vulnerabilità sismica e restauro</t>
  </si>
  <si>
    <t xml:space="preserve">Art. 1 c. 140, L. 232/2016</t>
  </si>
  <si>
    <t xml:space="preserve">2019/95</t>
  </si>
  <si>
    <t xml:space="preserve">Interventi di rifunzionalizzazione e ristrutturazioni emergenti negli edifici IOR</t>
  </si>
  <si>
    <t xml:space="preserve">2020/101</t>
  </si>
  <si>
    <t xml:space="preserve">Manutenzione Straordinaria per adeguamenti antincendio</t>
  </si>
  <si>
    <t xml:space="preserve">2020/103</t>
  </si>
  <si>
    <t xml:space="preserve">Manutenzione Straordinaria macchine trattamento aria IRCP</t>
  </si>
  <si>
    <t xml:space="preserve">2021/132</t>
  </si>
  <si>
    <t xml:space="preserve">Manutenzione Straordinaria per Trasferimento Terapia Intensiva</t>
  </si>
  <si>
    <t xml:space="preserve">2013/5</t>
  </si>
  <si>
    <t xml:space="preserve">RISTRUTTURAZIONE E ACQUISTO APPARECCHIATURE E ARREDI PER DAY SURGERY</t>
  </si>
  <si>
    <t xml:space="preserve">H.29 - IOR Apparecchiature Day Surgery</t>
  </si>
  <si>
    <t xml:space="preserve">H.29</t>
  </si>
  <si>
    <t xml:space="preserve">2017/76</t>
  </si>
  <si>
    <t xml:space="preserve">Scheda 3</t>
  </si>
  <si>
    <t xml:space="preserve">REALIZZAZIONE CENTRALE DI TRIGENERAZIONE PPP</t>
  </si>
  <si>
    <t xml:space="preserve">c. 14, Art. 1 L- 160/2019 </t>
  </si>
  <si>
    <t xml:space="preserve">2013/22</t>
  </si>
  <si>
    <t xml:space="preserve">REALIZZAZIONE TECNOPOLO</t>
  </si>
  <si>
    <t xml:space="preserve">2018/80</t>
  </si>
  <si>
    <t xml:space="preserve">Interventi di solo adeguamento prevenzione incendi ospedali</t>
  </si>
  <si>
    <t xml:space="preserve">2018/81</t>
  </si>
  <si>
    <t xml:space="preserve">Interventi di solo miglioramento sismico ospedali</t>
  </si>
  <si>
    <t xml:space="preserve">In tale Intervento è stato incorporato l’intervento Ex 2020/108</t>
  </si>
  <si>
    <t xml:space="preserve">2018/82</t>
  </si>
  <si>
    <t xml:space="preserve">Interventi di solo efficientamento energetico ospedali</t>
  </si>
  <si>
    <t xml:space="preserve">2020/111</t>
  </si>
  <si>
    <t xml:space="preserve">Miglioramento sismico Monoblocco ospedaliero</t>
  </si>
  <si>
    <t xml:space="preserve">APE.11</t>
  </si>
  <si>
    <r>
      <rPr>
        <sz val="10"/>
        <color rgb="FF000000"/>
        <rFont val="Arial"/>
        <family val="2"/>
        <charset val="1"/>
      </rPr>
      <t xml:space="preserve">DGR </t>
    </r>
    <r>
      <rPr>
        <sz val="10"/>
        <color rgb="FF000000"/>
        <rFont val="ArialMT"/>
        <family val="2"/>
        <charset val="1"/>
      </rPr>
      <t xml:space="preserve">1398 del 13/09/2021</t>
    </r>
  </si>
  <si>
    <t xml:space="preserve">2020/119</t>
  </si>
  <si>
    <t xml:space="preserve">SOSTITUZIONE DEI SERRAMENTI ESTERNI ED APPLICAZIONE DI CAPPOTTI ISOLANTI ALLE FACCIATE</t>
  </si>
  <si>
    <t xml:space="preserve">2020/120</t>
  </si>
  <si>
    <t xml:space="preserve">RISTRUTTURAZIONE DELLA VILLETTA EX CENTRO ELABORAZIONE DATI</t>
  </si>
  <si>
    <t xml:space="preserve">2020/121</t>
  </si>
  <si>
    <t xml:space="preserve">RISTRUTTURAZIONE DELLA VILLETTA STUDI PRECLINICI</t>
  </si>
  <si>
    <t xml:space="preserve">2020/123</t>
  </si>
  <si>
    <t xml:space="preserve">PROGETTO DI TRASFORMAZIONE DELL’ARCHIVIO DEL CENTRO TUMORI IN LABORATORIO NGS – CENTRO DI RICERCA – PIANO TERRA</t>
  </si>
  <si>
    <t xml:space="preserve">2020/126</t>
  </si>
  <si>
    <t xml:space="preserve">AMMODERNAMENTO/RISTRUTTURAZIONE MONOBLOCCO OSPEDALIERO</t>
  </si>
  <si>
    <t xml:space="preserve">2020/127</t>
  </si>
  <si>
    <t xml:space="preserve">AMMODERNAMENTO/RISTRUTTURAZIONE COMPENDIO MONUMENTALE</t>
  </si>
  <si>
    <t xml:space="preserve">2020/128</t>
  </si>
  <si>
    <t xml:space="preserve">AMMODERNAMENTO/RISTRUTTURAZIONE IRCP</t>
  </si>
  <si>
    <t xml:space="preserve">2020/130</t>
  </si>
  <si>
    <t xml:space="preserve">MANUTENZIONE STRAORDINARIA VILLA PUTTI</t>
  </si>
  <si>
    <t xml:space="preserve">2019/92</t>
  </si>
  <si>
    <t xml:space="preserve">POTENZIAMENTO PARCO APPARECCHIATURE BIOMEDICALI</t>
  </si>
  <si>
    <t xml:space="preserve">€ 50.000 Entrate Proprie + € 300.000 Fondo Innovazione e Miglioramento FMIGL CONTRIBUTI IN C/ESERCIZIO DEDICATI (PROGETTI FINALIZZATI) </t>
  </si>
  <si>
    <t xml:space="preserve">2013/36</t>
  </si>
  <si>
    <t xml:space="preserve">ACQUISTO APPARECCHIATURE BIOMEDICHE</t>
  </si>
  <si>
    <t xml:space="preserve">APB.19</t>
  </si>
  <si>
    <t xml:space="preserve">2018/77</t>
  </si>
  <si>
    <t xml:space="preserve">HIGH THROUGHPUT TECHNOLOGY PLATFORM</t>
  </si>
  <si>
    <t xml:space="preserve">Convenzione per progetti in conto capitale 2016 del Ministero della Salute  </t>
  </si>
  <si>
    <t xml:space="preserve">2020/97</t>
  </si>
  <si>
    <t xml:space="preserve">INFRASTRUTTURA PER TERAPIE AVANZATE - ISOLATORI PER COLTURE CELLULARI</t>
  </si>
  <si>
    <t xml:space="preserve">Convenzione per progetti in conto capitale 2018 del Ministero della Salute  </t>
  </si>
  <si>
    <t xml:space="preserve">HIGH-RESOLUTION PERIPHERAL QUANTITATIVE COMPUTED TOMOGRAPHY (HR-PQCT)</t>
  </si>
  <si>
    <t xml:space="preserve">Convenzione per progetti in conto capitale 2019 del Ministero della Salute  </t>
  </si>
  <si>
    <t xml:space="preserve">2020/98</t>
  </si>
  <si>
    <t xml:space="preserve">RINNOVO E POTENZIAMENTO TECNOLOGIE BIOMEDICHE – DAY SURGERY E DIAGNOSTICA PER IMMAGINI</t>
  </si>
  <si>
    <t xml:space="preserve">APC.32</t>
  </si>
  <si>
    <t xml:space="preserve">Programma straordinario di investimenti in sanità ex art. 20 L. n. 67/88 – V fase primo e secondo stralcio</t>
  </si>
  <si>
    <t xml:space="preserve">2013/35</t>
  </si>
  <si>
    <t xml:space="preserve">RINNOVO PARCO APPARECCHIATURE BIOMEDICALI</t>
  </si>
  <si>
    <t xml:space="preserve">2018/78</t>
  </si>
  <si>
    <t xml:space="preserve">SOSTITUZIONE RM 1,5 T</t>
  </si>
  <si>
    <t xml:space="preserve">2020/129</t>
  </si>
  <si>
    <t xml:space="preserve">SOSTITUZIONE TC</t>
  </si>
  <si>
    <t xml:space="preserve">2021/134</t>
  </si>
  <si>
    <t xml:space="preserve">ANGIOGRAFO (ANGIOTC VEDI INTERVENTO 2020/129)</t>
  </si>
  <si>
    <t xml:space="preserve">Fondo Innovazione e Miglioramento FMIGL CONTRIBUTI IN C/ESERCIZIO DEDICATI (PROGETTI FINALIZZATI)</t>
  </si>
  <si>
    <t xml:space="preserve">2019/94</t>
  </si>
  <si>
    <t xml:space="preserve">2014/59</t>
  </si>
  <si>
    <t xml:space="preserve">SOSTITUZIONE SIR E CARTELLA CLINICA ELETTRONICA</t>
  </si>
  <si>
    <t xml:space="preserve">464.045 Fondo Innovazione e Miglioramento FMIGL CONTRIBUTI IN C/ESERCIZIO DEDICATI (PROGETTI FINALIZZATI)+ 140.006 Entrate Proprie</t>
  </si>
  <si>
    <t xml:space="preserve">2014/58</t>
  </si>
  <si>
    <t xml:space="preserve">Acquisto tecnologie informatiche e aggiornamento PACS</t>
  </si>
  <si>
    <t xml:space="preserve">16.174 Fondo ALPI (“Ex Balduzzi) Legge 189/2012 + 67.573 Fondo Innovazione e Miglioramento FMIGL CONTRIBUTI IN C/ESERCIZIO DEDICATI (PROGETTI FINALIZZATI)</t>
  </si>
  <si>
    <t xml:space="preserve">2014/63</t>
  </si>
  <si>
    <t xml:space="preserve">SISTEMA GESTIONE INFORMATIZZATA RISORSE UMANE</t>
  </si>
  <si>
    <t xml:space="preserve">l) Fornitura di sistemi software area amministrativa / tecnica</t>
  </si>
  <si>
    <t xml:space="preserve">2020/116</t>
  </si>
  <si>
    <t xml:space="preserve">SISTEMA INFORMATIZZATO PROGETTO GAAC</t>
  </si>
  <si>
    <t xml:space="preserve">2020/99</t>
  </si>
  <si>
    <t xml:space="preserve">IMPLEMENTAZIONI DEL SISTEMA INFORMATIVO OSPEDALIERO E DELLA CARTELLA CLINICA ELETTRONICA PER DEMATERIALIZZAZIONE DELLE ATTIVITA' E DELLA DOCUMENTAZIONE SANITARIA</t>
  </si>
  <si>
    <t xml:space="preserve">APC.33</t>
  </si>
  <si>
    <t xml:space="preserve">2020/115</t>
  </si>
  <si>
    <t xml:space="preserve">Manutenzioni straordinarie tecnologie informatiche</t>
  </si>
  <si>
    <t xml:space="preserve">2013/37</t>
  </si>
  <si>
    <t xml:space="preserve">MEDICAL DEVICE, RINNOVAMENTO TECNOLOGICO ATTREZZATURE INFORMATICHE E SOFTWARE</t>
  </si>
  <si>
    <t xml:space="preserve">Dettaglio Intervento: Rilevazione fabbisogno tecnologie per l’informatizzazione dei processi clinici IOR</t>
  </si>
  <si>
    <t xml:space="preserve">2013/38</t>
  </si>
  <si>
    <t xml:space="preserve">SOFTWARE E HARDWARE RETI INFORMATICHE</t>
  </si>
  <si>
    <t xml:space="preserve">Dettaglio Intervento: Fabbisogno di implementazione e sostituzione di hardware e software per dematerializzazione attività sanitaria</t>
  </si>
  <si>
    <t xml:space="preserve">2013/39</t>
  </si>
  <si>
    <t xml:space="preserve">NUOVO SISTEMA PACS INTERAZIENDALE</t>
  </si>
  <si>
    <t xml:space="preserve">2020/114</t>
  </si>
  <si>
    <t xml:space="preserve">Toponomastica e Logistica</t>
  </si>
  <si>
    <t xml:space="preserve">2020/113</t>
  </si>
  <si>
    <t xml:space="preserve">Acquisti Arredi, Beni economali, Attrezzature non sanitarie</t>
  </si>
  <si>
    <t xml:space="preserve">€ 107.000 Entrate Proprie</t>
  </si>
  <si>
    <t xml:space="preserve">2013/40</t>
  </si>
  <si>
    <t xml:space="preserve">ACQUISTO ATTREZZATURE E ARREDI PER RIASSESTAMENTO REPARTI ESISTENTI A SEGUITO DELLA RISTRUTTURAZIONE DEL MONOBLOCCO OSPEDALIERO</t>
  </si>
  <si>
    <t xml:space="preserve">2013/3</t>
  </si>
  <si>
    <t xml:space="preserve">AMPLIAMENTO PER AMBULATORI ATTIVITA' LIBERO PROFESSIONALE – RISTRUTTURAZIONE PER REPARTO CHEMIOTERAPIA TUMORI MUSCOLO SCHELETRICI</t>
  </si>
  <si>
    <t xml:space="preserve">H.28</t>
  </si>
  <si>
    <t xml:space="preserve">Mutuo 2015 DGR 1138/2015  </t>
  </si>
  <si>
    <t xml:space="preserve">Q.E. aggregato ad altro Intervento già concluso su Profiler</t>
  </si>
  <si>
    <t xml:space="preserve">2019/85</t>
  </si>
  <si>
    <t xml:space="preserve">RINNOVO PARCO APPARECCHIATURE BIOMEDICALI – SOSTITUZIONI URGENTI </t>
  </si>
  <si>
    <t xml:space="preserve">€ 89.714 Entrate Proprie</t>
  </si>
  <si>
    <t xml:space="preserve">2021/135</t>
  </si>
  <si>
    <t xml:space="preserve">Lavorazioni di finitura a completamento Palazzina ALP e CT e area adiacente</t>
  </si>
  <si>
    <t xml:space="preserve">2020/122</t>
  </si>
  <si>
    <t xml:space="preserve">ADEGUAMENTO PRGLA/FSE</t>
  </si>
  <si>
    <t xml:space="preserve">Deliberazione di Giunta regionale n. 1296/2020 – FONDO FSE</t>
  </si>
  <si>
    <t xml:space="preserve">2021/136</t>
  </si>
  <si>
    <t xml:space="preserve">Rinnovo e adeguamento tecnologico</t>
  </si>
  <si>
    <t xml:space="preserve">TOTALI</t>
  </si>
  <si>
    <r>
      <rPr>
        <b val="true"/>
        <sz val="10"/>
        <color rgb="FFFFFFFF"/>
        <rFont val="Calibri"/>
        <family val="2"/>
        <charset val="1"/>
      </rPr>
      <t xml:space="preserve">Stato di realizzazione (</t>
    </r>
    <r>
      <rPr>
        <b val="true"/>
        <i val="true"/>
        <sz val="10"/>
        <color rgb="FFFFFFFF"/>
        <rFont val="Calibri"/>
        <family val="2"/>
        <charset val="1"/>
      </rPr>
      <t xml:space="preserve">non compilare per Scheda 3</t>
    </r>
    <r>
      <rPr>
        <b val="true"/>
        <sz val="10"/>
        <color rgb="FFFFFFFF"/>
        <rFont val="Calibri"/>
        <family val="2"/>
        <charset val="1"/>
      </rPr>
      <t xml:space="preserve">)</t>
    </r>
  </si>
  <si>
    <t xml:space="preserve">Data inizio lavori (*)
</t>
  </si>
  <si>
    <t xml:space="preserve">Costo complessivo intervento (quadro economico)</t>
  </si>
  <si>
    <t xml:space="preserve">Investimento da realizzare nel 2021 (€)</t>
  </si>
  <si>
    <t xml:space="preserve">Totale investimenti del triennio</t>
  </si>
  <si>
    <t xml:space="preserve">Finanziamento precedente il triennio</t>
  </si>
  <si>
    <t xml:space="preserve">Contributo conto capitale nel triennio di riferimento (€)</t>
  </si>
  <si>
    <t xml:space="preserve">Finanziamento "Ente":
Mutui (€) nel triennio di riferimento</t>
  </si>
  <si>
    <t xml:space="preserve">Numero e Data DGR autorizzazione Mutuo</t>
  </si>
  <si>
    <t xml:space="preserve">Finanziamento "Ente":
Alienazioni (€) nel triennio di riferimento</t>
  </si>
  <si>
    <t xml:space="preserve">N. progressivo piano alienazioni</t>
  </si>
  <si>
    <t xml:space="preserve">Finanziamento "Ente":
c/esercizio (€) nel triennio di riferimento</t>
  </si>
  <si>
    <t xml:space="preserve">Finanziamento "Altri  finanziamenti regionali" (€) nel triennio di riferimento</t>
  </si>
  <si>
    <t xml:space="preserve">Finanziamento PPP (€) nel triennio di riferimento</t>
  </si>
  <si>
    <t xml:space="preserve">Finanziamento "Altri  finanziamenti" (€) nel triennio di riferimento</t>
  </si>
  <si>
    <t xml:space="preserve">Totale finanziamenti del triennio</t>
  </si>
  <si>
    <t xml:space="preserve">Finanziamento successivo il triennio</t>
  </si>
  <si>
    <t xml:space="preserve">Note ICT</t>
  </si>
  <si>
    <t xml:space="preserve">Note ASSR </t>
  </si>
  <si>
    <t xml:space="preserve">Quadratura investimenti e finanziamenti triennio</t>
  </si>
  <si>
    <t xml:space="preserve">Verifica quadratura costo complessivo e fonti complessive</t>
  </si>
  <si>
    <t xml:space="preserve">Istruttoria</t>
  </si>
  <si>
    <r>
      <rPr>
        <b val="true"/>
        <sz val="10"/>
        <color rgb="FF000000"/>
        <rFont val="Arial"/>
        <family val="2"/>
        <charset val="1"/>
      </rPr>
      <t xml:space="preserve">Specificare cosa intende entrate</t>
    </r>
    <r>
      <rPr>
        <sz val="10"/>
        <color rgb="FF000000"/>
        <rFont val="Arial"/>
        <family val="2"/>
        <charset val="1"/>
      </rPr>
      <t xml:space="preserve"> proprie: per EPR si intende quote accantonate dall'ente a fronte di trattenute aziendali, previste dal regolamento della ricerca, destinate a investimenti e/o progetti trasversali sulla base di programmazioni della Direzione Generale.</t>
    </r>
  </si>
  <si>
    <t xml:space="preserve">  verificare squadratura : VERIFICATO OK</t>
  </si>
  <si>
    <t xml:space="preserve"> contributi c/es utilizzabili a condizione del pareggio di bilancio: Trattasi di quote di ricavi non utilizzati di esercizi precedenti destinati alla copertura di progetti finalizzati al miglioramento delle dotazioni tecnologiche informatiche e biomediche.La condizione di pareggio di bilancio potrà essere verificata solo in sede di bilancio economico preventivo 2021  Specificare cosa intende entrate proprie: per EPR si intende quote accantonate dall'ente a fronte di trattenute aziendali, previste dal regolamento della ricerca, destinate a investimenti e/o progetti trasversali sulla base di programmazioni della Direzione Gernerale. </t>
  </si>
  <si>
    <t xml:space="preserve"> contributi c/es utilizzabili a condizione del pareggio di bilancio: Trattasi di quote di ricavi non utilizzati di esercizi precedenti destinati alla copertura di progetti finalizzati al miglioramento delle dotazioni tecnologiche informatiche e biomediche.La condizione di pareggio di bilancio potrà essere verificata solo in sede di bilancio economico preventivo 2021</t>
  </si>
  <si>
    <t xml:space="preserve">Specificare cosa intende entrate proprie: per EPR si intende quote accantonate dall'ente a fronte di trattenute aziendali, previste dal regolamento della ricerca, destinate a investimenti e/o progetti trasversali sulla base di programmazioni della Direzione Gernerale.</t>
  </si>
  <si>
    <t xml:space="preserve">AZIENDA _______________________</t>
  </si>
  <si>
    <t xml:space="preserve">Scheda di rilevazione delle alienazioni patrimoniali</t>
  </si>
  <si>
    <t xml:space="preserve">ALIENAZIONI POSTE A FINANZIAMENTO DEL PIANO INVESTIMENTI</t>
  </si>
  <si>
    <t xml:space="preserve">N.progressivo</t>
  </si>
  <si>
    <t xml:space="preserve">descrizione immobilizzazione </t>
  </si>
  <si>
    <t xml:space="preserve">DGR autorizzazione alienazione dove esistente</t>
  </si>
  <si>
    <t xml:space="preserve">Nota</t>
  </si>
  <si>
    <t xml:space="preserve">valore bilancio</t>
  </si>
  <si>
    <t xml:space="preserve">presunto realizzo</t>
  </si>
  <si>
    <t xml:space="preserve">ALIENAZIONI VINCOLATE A RIPIANO PERDITE </t>
  </si>
  <si>
    <t xml:space="preserve">- </t>
  </si>
  <si>
    <t xml:space="preserve">totale</t>
  </si>
  <si>
    <t xml:space="preserve">(importi in migliaia di euro)</t>
  </si>
  <si>
    <t xml:space="preserve">Campo</t>
  </si>
  <si>
    <t xml:space="preserve">Descrizione</t>
  </si>
  <si>
    <t xml:space="preserve">Campo obbligatorio?</t>
  </si>
  <si>
    <t xml:space="preserve">Per gli interventi già presenti nei Piani Investimento degli scorsi anni inserire il vecchio ID. Per i nuovi interventi attribuire un nuovo ID con anno di inserimento/numero progressivo </t>
  </si>
  <si>
    <t xml:space="preserve">Si</t>
  </si>
  <si>
    <t xml:space="preserve">Nota: (*) colonne a cui fa riferimento un elenco valori</t>
  </si>
  <si>
    <t xml:space="preserve">Stato di realizzazione</t>
  </si>
  <si>
    <t xml:space="preserve">Stato di realizzazione, a scelta fra:
Scheda 1: interventi in corso di realizzazione o con progettazione esecutiva approvata.
Scheda 2: interventi in corso di progettazione con copertura finanziata.
Scheda 3: interventi non aventi copertura finanziaria
Scheda 2-bis: interventi post-sisma</t>
  </si>
  <si>
    <t xml:space="preserve">Sì</t>
  </si>
  <si>
    <t xml:space="preserve">Gli interventi dell'Accordo di Programma V fase 2° stralcio (Nuovo Ospedale di Piacenza e di Carpi), l'intervento comma 95 dell' AOU Bologna "Riqualificazione del Polo delle Medicine e dei Poli Funzionali presso il Policlinico Sant’Orsola – Malpighi" , gli interventi comma 14 (vedi elenco da nota Petropulacos inviata a MdS con prot. 0546750 del 10 agosto), gli interventi di adeguamento/miglioramento sismico vanno inseriti in scheda 3. </t>
  </si>
  <si>
    <t xml:space="preserve">Indicare la macroarea prevalente dell'intervento, a scelta nel menu a tendina fra:
lavori (compresa manutenzione straordinaria)
tecnologie biomediche
tecnologie informatiche
beni economali</t>
  </si>
  <si>
    <t xml:space="preserve">Se l'intervento è presente in Profiler inserire il titolo esatto. I titoli dovranno rappresentare nella maniera più precisa possibile l'oggetto e il contesto dell'intervento.</t>
  </si>
  <si>
    <t xml:space="preserve">Ordine di realizzazione ipotetico </t>
  </si>
  <si>
    <t xml:space="preserve">Per ogni intervento in "Scheda 3" attribuire un ordine di realizzazione ipotetico indicativo (valori 1,..,n), assegnando un valore univoco a ciascun intervento sulla base di quanto si ritiene piu urgente finanziare.</t>
  </si>
  <si>
    <t xml:space="preserve">Categoria fabbisogno</t>
  </si>
  <si>
    <t xml:space="preserve">A scelta fra le voci proposte dal menu a tendina.
In funzione della macroarea scelta, compariranno le voci appropriate. </t>
  </si>
  <si>
    <t xml:space="preserve">Categoria fabbisogno (dettaglio)</t>
  </si>
  <si>
    <t xml:space="preserve">Dettaglio Categoria fabbisogno se Macroarea "Tecnologie biomediche":
Indicare se l'investimento riguarda una Grande Apparecchiatura (rif. DM 22.4.14), una acquisizione sopra soglia di gara europea per singola funzione, una tecnologia innovativa (criteri istruttoria GRTB). In tutti gli altri casi indicare Altro.</t>
  </si>
  <si>
    <t xml:space="preserve">Tipologia intervento </t>
  </si>
  <si>
    <t xml:space="preserve">Nel caso di "tecnologie biomediche" Indicare se l'investimento prevede la sostituzione di analoghe tecnologie o meno (potenziamento)</t>
  </si>
  <si>
    <t xml:space="preserve">SOLO per le Tecnologie biomediche. 
Rif. Programmazione - tecnologie biomediche: Indicare se l'investimento supporta la programmazione sanitaria regionale (riferimenti indicati nel piano triennale delle TB 2020-2022).</t>
  </si>
  <si>
    <t xml:space="preserve">No</t>
  </si>
  <si>
    <t xml:space="preserve">Inserire il codice intervento della "Scheda Intervento" di Profiler</t>
  </si>
  <si>
    <t xml:space="preserve">Inserire il Programma di investimenti a cui appartiene l'intervento da menu a tendina. Nel caso il Programma non sia presente nel menu a tendina selezionare la voce "altro" e inserire il Programma nel campo note</t>
  </si>
  <si>
    <t xml:space="preserve">Data (presunta o reale) di inizio lavori. Se l'intervento è presente in Profiler la "Data inizio lavori" deve coincidere. In caso di intervento di acquisto tecnologie, la data di inizio lavori coincide con la data di consegna della prima fornitura oggetto dell'intervento.</t>
  </si>
  <si>
    <t xml:space="preserve">Investimento da realizzare nel 2021 (€)</t>
  </si>
  <si>
    <t xml:space="preserve">Il dato va espresso in €.</t>
  </si>
  <si>
    <t xml:space="preserve">Contributo conto capitale Stato (dato Profiler) </t>
  </si>
  <si>
    <t xml:space="preserve">Il dato va espresso in € e deve corrispondere a quello riportato su Profiler</t>
  </si>
  <si>
    <t xml:space="preserve">Contributo conto capitale RER (dato Profiler) </t>
  </si>
  <si>
    <t xml:space="preserve">Il dato va espresso in €</t>
  </si>
  <si>
    <t xml:space="preserve">Il dato va espresso in € e deve corrispondere al dato riportato nelle Tabelle 2 e 3 della DGR 869/2020 (ultimo piano di riorganizzazione approvato). Nel caso siano in corso procedure di rimodulazione, si prega di farne riferimento nel campo note ma indicare in tabella gli importi originari</t>
  </si>
  <si>
    <t xml:space="preserve">Il dato va espresso in € e deve corrispondere al dato riportato nelle Tabelle 2 e 3 della DGR 869/2020 (ultimo piano di riorganizzazione approvato). Nel caso siano in corso procedure di rimodulazione, si prega di farne riferimento nel campo note ma di indicare gli importi originari</t>
  </si>
  <si>
    <t xml:space="preserve">Indicare gli estremi della Delibera regionale di autorizzazione al mutuo.</t>
  </si>
  <si>
    <t xml:space="preserve">Indicare il numero progressivo che nella scheda Piano Alienazioni identifica l'immobile a copertura del finanziamento. </t>
  </si>
  <si>
    <t xml:space="preserve">Finanziamento "Ente":
c/esercizio</t>
  </si>
  <si>
    <t xml:space="preserve">Il dato va espresso in €. L'utilizzo di contributi in conto esercizio per investimenti è subordinato alla condizione della garanzia del pareggio di bilancio e l'intervento deve essere realizzato entro l'anno. </t>
  </si>
  <si>
    <t xml:space="preserve">Finanziamento "Ente":
Manutenzioni cicliche</t>
  </si>
  <si>
    <t xml:space="preserve">il dato va espresso in € e l'intervento non può avere cofinanziamenti di altro tipo. L'intervento non viene riportato nella scheda ASSR.</t>
  </si>
  <si>
    <t xml:space="preserve">il dato va espresso in €</t>
  </si>
  <si>
    <t xml:space="preserve">il dato va espresso in €. Il Finanziamento PPP deve essere preventivamente concordato con i competenti Servizi regionali, che devono disporre delle informazioni necessarie per una valutazione di sostenibilità economico-finanziaria e di analisi costi/benefici. </t>
  </si>
  <si>
    <t xml:space="preserve">Il dato va espresso in €. Nel campo Note vanno indicate tutte le fonti del "Finanziamento sisma" e la relativa quota parte del finanziamento: 
Art. 11 LR n. 16/12 
Assicurazione 
EUSF (European Union Solidarity Fund) 
DGR 1735/2014 
Altro (specificare)</t>
  </si>
  <si>
    <t xml:space="preserve">Finanziamento "Altri  finanziamenti regionali" (€) </t>
  </si>
  <si>
    <t xml:space="preserve">Il dato va espresso in €. Finanziamenti regionali in c/capitale a sostegno del piano investimenti, (es. DGR 2054/2018). Citare in nota i riferimenti e il dettaglio importo in caso di più fonti presenti.</t>
  </si>
  <si>
    <t xml:space="preserve">Il dato va espresso in €. (Es. "conto energia")</t>
  </si>
  <si>
    <t xml:space="preserve"> Il dato va espresso in € (Es. FESR e FEASR) </t>
  </si>
  <si>
    <t xml:space="preserve">Campo calcolato: non inserire nulla</t>
  </si>
  <si>
    <t xml:space="preserve">Il dato va espresso in €. Importo dedicato ai lavori all'interno del Q.E. complessivo dell'intervento</t>
  </si>
  <si>
    <t xml:space="preserve">Il dato va espresso in €. Importo dedicato alle tecnologie biomediche all'interno del Q.E. complessivo dell'intervento</t>
  </si>
  <si>
    <t xml:space="preserve">Il dato va espresso in €. Importo dedicato alle tecnologie informatiche all'interno del Q.E. complessivo dell'intervento</t>
  </si>
  <si>
    <t xml:space="preserve">Il dato va espresso in €. Importo per altre spese (es. arredi) all'interno del Q.E. complessivo dell'intervento</t>
  </si>
  <si>
    <t xml:space="preserve">Quadro economico complessivo intervento</t>
  </si>
  <si>
    <t xml:space="preserve">Scheda piano alienazioni</t>
  </si>
  <si>
    <t xml:space="preserve">Si ricorda che le Aziende con DGR 1447/2018 hanno assunto l'impegno a mantenere disponibili sino al 16 aprile 2020 gli immobili indicati nell'Allegato A della suddetta DGR, in quanto passibili di conferimento al fondo Target di cui alla DGR 462/2018</t>
  </si>
  <si>
    <t xml:space="preserve">Campo di testo a disposizione delle Aziende</t>
  </si>
  <si>
    <t xml:space="preserve">Note del Servizio ICT a seguito istruttoria</t>
  </si>
  <si>
    <t xml:space="preserve">ISTRUZIONI PER COMPILAZIONE SCHEDA SGA</t>
  </si>
  <si>
    <t xml:space="preserve">Al bilancio economico preventivo aziendale dovrà essere allegata la scheda SGA che costituirà lo schema del Piano Investimenti.</t>
  </si>
  <si>
    <t xml:space="preserve">Ai sensi dell'art 6 L.R. 9/2018 lo schema che le Aziende devono allegare al Bilancio economico preventivo annuale deve necessariamente prevedere gli investimenti da effettuare nel triennio e le relative fonti di finanziamento (Dettaglio fonti di finanziamento nel triennio e Importo investimento da realizzare nei singoli anni di competenza). 
</t>
  </si>
  <si>
    <t xml:space="preserve">I campi descrittivi degli interventi e i campi relativi ai valori di costo complessivo e degli investimenti vengono riportati in automatico dalla scheda ICT. Le colonne dei Totali sono campi calcolati. Le colonne finanziamento NON sono riportate in automatico e vanno compilate seguendo le istruzioni sotto riportate.</t>
  </si>
  <si>
    <t xml:space="preserve">In sintesi, lato finanziamenti: la scheda ICT riporta, suddivisa tra le diverse fonti, la copertura complessiva dell'intervento; la scheda SGA riporta, suddivisa tra le diverse fonti, la copertura dell'intervento relativamente al triennio di riferimento del budget.</t>
  </si>
  <si>
    <t xml:space="preserve">Campo obbligatorio</t>
  </si>
  <si>
    <t xml:space="preserve">Nota: celle con simboli -  00/01/1900 (nel caso di Date)  risultano pre-valorizzate dalla scheda ICT e/o calcolate</t>
  </si>
  <si>
    <t xml:space="preserve">Dato riportato da scheda ICT</t>
  </si>
  <si>
    <t xml:space="preserve">Data inizio lavori</t>
  </si>
  <si>
    <t xml:space="preserve">Covid19 (SI/NO)</t>
  </si>
  <si>
    <t xml:space="preserve">Investimento da realizzare nel 2020 (€)</t>
  </si>
  <si>
    <t xml:space="preserve">Campo calcolato</t>
  </si>
  <si>
    <t xml:space="preserve">Il dato va espresso in euro. Riportare la quota di finanziamento già utilizzata negli anni precedenti il triennio di riferimento</t>
  </si>
  <si>
    <t xml:space="preserve">Contributo conto capitale nel triennio di riferimento</t>
  </si>
  <si>
    <t xml:space="preserve">Il dato va espresso in euro. Inserire la quota di contributi c/capitale da Stato e c/capitale da RER a copertura del triennio di riferimento.</t>
  </si>
  <si>
    <t xml:space="preserve">Finanziamento "Ente": Mutui € nel triennio di riferimento</t>
  </si>
  <si>
    <t xml:space="preserve">Il dato va espresso in euro. Inserire la quota dei mutui a copertura del triennio di riferimento.</t>
  </si>
  <si>
    <t xml:space="preserve">Finanziamento "Ente": Alienazioni € nel triennio di riferimento</t>
  </si>
  <si>
    <t xml:space="preserve">Il dato va espresso in euro. Inserire la quota da alienazioni a copertura del triennio di riferimento.</t>
  </si>
  <si>
    <t xml:space="preserve">Il dato va espresso in euro. Inserire la quota di finanziamento Decreto Presidente RER 76 dell'8 maggio 2020 a copertura del triennio di riferimento.</t>
  </si>
  <si>
    <t xml:space="preserve">Il dato va espresso in euro. Inserire la quota Finanziamento Stato art. 2 DL 34/2020 (Piano di riorganizzazione) a copertura del triennio di riferimento.</t>
  </si>
  <si>
    <t xml:space="preserve">Il dato va espresso in euro. Inserire la quota di Fondo Regionale (Piano di riorganizzazione) a copertura del triennio di riferimento.</t>
  </si>
  <si>
    <t xml:space="preserve">Finanziamento "Ente": c/esercizio € nel triennio di riferimento</t>
  </si>
  <si>
    <t xml:space="preserve">Il dato va espresso in euro. Inserire la quota di contributi c/esercizio a copertura del triennio di riferimento.</t>
  </si>
  <si>
    <t xml:space="preserve">Finanziamento "Altri  finanziamenti regionali" € nel triennio di riferimento</t>
  </si>
  <si>
    <t xml:space="preserve">Il dato va espresso in euro. Inserire la quota di finanziamenti regionali in c/capitale a sostegno del piano investimenti, es. DGR 2054/2018  a copertura del triennio di riferimento e darne indicazione in nota.</t>
  </si>
  <si>
    <t xml:space="preserve">Il dato va espresso in euro. Inserire la quota di PPP a copertura del triennio di riferimento</t>
  </si>
  <si>
    <t xml:space="preserve">Altri finanziamenti (specificare nelle note) € nel triennio di riferimento</t>
  </si>
  <si>
    <t xml:space="preserve">Il dato va espresso in euro. Inserire la quota degli altri finanziamenti, es. donazioni, sisma, incentivi statali, fondi UE, contributi dai Comuni, altro, a copertura del triennio di riferimento specificando in nota gli importi di ogni fonte di finanziamento utilizzata. Per la fonte finanziamento sisma indicare il dettaglio delle diverse componentii: assicurazioni, art. 11 L.R. 16/12 ecc.</t>
  </si>
  <si>
    <t xml:space="preserve">Il dato va espresso in euro. Riportare la quota di finanziamento a copertura degli anni successivi il triennio di riferimento</t>
  </si>
  <si>
    <t xml:space="preserve">Note SGA</t>
  </si>
  <si>
    <t xml:space="preserve">Integrare con note che riguardano la sola scheda SGA: es. le quote di dettaglio "Altri finanziamenti" per la parte inerente il finanziamento sisma per il triennio di riferimento; il riferimento alla DGR di finanziamento per fonte "Altri finanziamenti regionali", ecc.</t>
  </si>
  <si>
    <r>
      <rPr>
        <b val="true"/>
        <sz val="10"/>
        <rFont val="Calibri"/>
        <family val="2"/>
        <charset val="1"/>
      </rPr>
      <t xml:space="preserve">Colonna di quadratura</t>
    </r>
    <r>
      <rPr>
        <sz val="10"/>
        <rFont val="Calibri"/>
        <family val="2"/>
        <charset val="1"/>
      </rPr>
      <t xml:space="preserve"> (</t>
    </r>
    <r>
      <rPr>
        <i val="true"/>
        <sz val="10"/>
        <rFont val="Calibri"/>
        <family val="2"/>
        <charset val="1"/>
      </rPr>
      <t xml:space="preserve">campo calcolato riportato da scheda ICT</t>
    </r>
    <r>
      <rPr>
        <sz val="10"/>
        <rFont val="Calibri"/>
        <family val="2"/>
        <charset val="1"/>
      </rPr>
      <t xml:space="preserve">) che </t>
    </r>
    <r>
      <rPr>
        <b val="true"/>
        <sz val="10"/>
        <rFont val="Calibri"/>
        <family val="2"/>
        <charset val="1"/>
      </rPr>
      <t xml:space="preserve">non dovrà essere allegata al bilancio</t>
    </r>
    <r>
      <rPr>
        <sz val="10"/>
        <rFont val="Calibri"/>
        <family val="2"/>
        <charset val="1"/>
      </rPr>
      <t xml:space="preserve">. Verifica che il costo complessivo contenga il valore degli investimenti indicati nel piano per il triennio e oltre. Deve restituire il risultato OK. </t>
    </r>
  </si>
  <si>
    <r>
      <rPr>
        <b val="true"/>
        <sz val="10"/>
        <color rgb="FF000000"/>
        <rFont val="Calibri"/>
        <family val="2"/>
        <charset val="1"/>
      </rPr>
      <t xml:space="preserve">Colonna di quadratura</t>
    </r>
    <r>
      <rPr>
        <sz val="10"/>
        <color rgb="FF000000"/>
        <rFont val="Calibri"/>
        <family val="2"/>
        <charset val="1"/>
      </rPr>
      <t xml:space="preserve"> (campo calcolato) che </t>
    </r>
    <r>
      <rPr>
        <b val="true"/>
        <sz val="10"/>
        <color rgb="FF000000"/>
        <rFont val="Calibri"/>
        <family val="2"/>
        <charset val="1"/>
      </rPr>
      <t xml:space="preserve">non dovrà essere allegata al bilanci</t>
    </r>
    <r>
      <rPr>
        <b val="true"/>
        <sz val="10"/>
        <rFont val="Calibri"/>
        <family val="2"/>
        <charset val="1"/>
      </rPr>
      <t xml:space="preserve">o</t>
    </r>
    <r>
      <rPr>
        <sz val="10"/>
        <color rgb="FF000000"/>
        <rFont val="Calibri"/>
        <family val="2"/>
        <charset val="1"/>
      </rPr>
      <t xml:space="preserve">. Verifica che il valore degli investimenti del triennio sia identico al valore dei finanziamenti del triennio. Deve restituire un valore uguale a zero. </t>
    </r>
  </si>
  <si>
    <r>
      <rPr>
        <b val="true"/>
        <sz val="10"/>
        <rFont val="Calibri"/>
        <family val="2"/>
        <charset val="1"/>
      </rPr>
      <t xml:space="preserve">Colonna di quadratura</t>
    </r>
    <r>
      <rPr>
        <sz val="10"/>
        <rFont val="Calibri"/>
        <family val="2"/>
        <charset val="1"/>
      </rPr>
      <t xml:space="preserve"> (campo calcolato) che </t>
    </r>
    <r>
      <rPr>
        <b val="true"/>
        <sz val="10"/>
        <rFont val="Calibri"/>
        <family val="2"/>
        <charset val="1"/>
      </rPr>
      <t xml:space="preserve">non dovrà essere allegata al bilancio</t>
    </r>
    <r>
      <rPr>
        <sz val="10"/>
        <rFont val="Calibri"/>
        <family val="2"/>
        <charset val="1"/>
      </rPr>
      <t xml:space="preserve">. Verifica che il costo complessivo sia interamente finanziato considerando l'intero orizzonte temporale dell'intervento. Deve restituire un valore uguale a zero.  </t>
    </r>
  </si>
  <si>
    <t xml:space="preserve">Note del Servizio SGA a seguito istruttoria (da non allegare al bilancio)</t>
  </si>
</sst>
</file>

<file path=xl/styles.xml><?xml version="1.0" encoding="utf-8"?>
<styleSheet xmlns="http://schemas.openxmlformats.org/spreadsheetml/2006/main">
  <numFmts count="9">
    <numFmt numFmtId="164" formatCode="General"/>
    <numFmt numFmtId="165" formatCode="@"/>
    <numFmt numFmtId="166" formatCode="M/D/YYYY;@"/>
    <numFmt numFmtId="167" formatCode="_-* #,##0.00_-;\-* #,##0.00_-;_-* \-??_-;_-@_-"/>
    <numFmt numFmtId="168" formatCode="_-* #,##0_-;\-* #,##0_-;_-* \-??_-;_-@_-"/>
    <numFmt numFmtId="169" formatCode="MM/DD/YY;@"/>
    <numFmt numFmtId="170" formatCode="[$€-410]\ #,##0;\-[$€-410]\ #,##0"/>
    <numFmt numFmtId="171" formatCode="MM/DD/YYYY;@"/>
    <numFmt numFmtId="172" formatCode="#,##0"/>
  </numFmts>
  <fonts count="32">
    <font>
      <sz val="10"/>
      <name val="Arial"/>
      <family val="2"/>
      <charset val="1"/>
    </font>
    <font>
      <sz val="10"/>
      <name val="Arial"/>
      <family val="0"/>
    </font>
    <font>
      <sz val="10"/>
      <name val="Arial"/>
      <family val="0"/>
    </font>
    <font>
      <sz val="10"/>
      <name val="Arial"/>
      <family val="0"/>
    </font>
    <font>
      <b val="true"/>
      <sz val="10"/>
      <name val="Arial"/>
      <family val="2"/>
      <charset val="1"/>
    </font>
    <font>
      <sz val="10"/>
      <color rgb="FFFF0000"/>
      <name val="Arial"/>
      <family val="2"/>
      <charset val="1"/>
    </font>
    <font>
      <sz val="10"/>
      <color rgb="FF4472C4"/>
      <name val="Arial"/>
      <family val="2"/>
      <charset val="1"/>
    </font>
    <font>
      <sz val="10"/>
      <color rgb="FF548235"/>
      <name val="Arial"/>
      <family val="2"/>
      <charset val="1"/>
    </font>
    <font>
      <sz val="8"/>
      <name val="Calibri"/>
      <family val="2"/>
      <charset val="1"/>
    </font>
    <font>
      <b val="true"/>
      <sz val="11"/>
      <name val="Arial"/>
      <family val="2"/>
      <charset val="1"/>
    </font>
    <font>
      <b val="true"/>
      <sz val="11"/>
      <color rgb="FFFF0000"/>
      <name val="Arial"/>
      <family val="2"/>
      <charset val="1"/>
    </font>
    <font>
      <b val="true"/>
      <sz val="10"/>
      <color rgb="FFFFFFFF"/>
      <name val="Calibri"/>
      <family val="2"/>
      <charset val="1"/>
    </font>
    <font>
      <sz val="10"/>
      <color rgb="FF000000"/>
      <name val="Arial"/>
      <family val="2"/>
      <charset val="1"/>
    </font>
    <font>
      <sz val="11.5"/>
      <color rgb="FF000000"/>
      <name val="Arial;Arial"/>
      <family val="2"/>
      <charset val="1"/>
    </font>
    <font>
      <sz val="10"/>
      <color rgb="FF000000"/>
      <name val="ArialMT"/>
      <family val="2"/>
      <charset val="1"/>
    </font>
    <font>
      <b val="true"/>
      <i val="true"/>
      <sz val="10"/>
      <color rgb="FFFFFFFF"/>
      <name val="Calibri"/>
      <family val="2"/>
      <charset val="1"/>
    </font>
    <font>
      <b val="true"/>
      <sz val="10"/>
      <color rgb="FF000000"/>
      <name val="Arial"/>
      <family val="2"/>
      <charset val="1"/>
    </font>
    <font>
      <b val="true"/>
      <sz val="18"/>
      <name val="Arial"/>
      <family val="2"/>
      <charset val="1"/>
    </font>
    <font>
      <b val="true"/>
      <sz val="14"/>
      <name val="Tahoma"/>
      <family val="2"/>
      <charset val="1"/>
    </font>
    <font>
      <sz val="12"/>
      <name val="Tahoma"/>
      <family val="2"/>
      <charset val="1"/>
    </font>
    <font>
      <sz val="10"/>
      <name val="Tahoma"/>
      <family val="2"/>
      <charset val="1"/>
    </font>
    <font>
      <b val="true"/>
      <sz val="12"/>
      <name val="Arial"/>
      <family val="2"/>
      <charset val="1"/>
    </font>
    <font>
      <strike val="true"/>
      <sz val="10"/>
      <name val="Arial"/>
      <family val="2"/>
      <charset val="1"/>
    </font>
    <font>
      <strike val="true"/>
      <sz val="10"/>
      <color rgb="FFFF0000"/>
      <name val="Arial"/>
      <family val="2"/>
      <charset val="1"/>
    </font>
    <font>
      <sz val="10"/>
      <name val="Calibri"/>
      <family val="2"/>
      <charset val="1"/>
    </font>
    <font>
      <b val="true"/>
      <sz val="10"/>
      <color rgb="FFFF0000"/>
      <name val="Calibri"/>
      <family val="2"/>
      <charset val="1"/>
    </font>
    <font>
      <sz val="10"/>
      <color rgb="FF000000"/>
      <name val="Calibri"/>
      <family val="2"/>
      <charset val="1"/>
    </font>
    <font>
      <sz val="10"/>
      <color rgb="FFFF0000"/>
      <name val="Calibri"/>
      <family val="2"/>
      <charset val="1"/>
    </font>
    <font>
      <b val="true"/>
      <sz val="10"/>
      <name val="Calibri"/>
      <family val="2"/>
      <charset val="1"/>
    </font>
    <font>
      <i val="true"/>
      <sz val="10"/>
      <color rgb="FF000000"/>
      <name val="Calibri"/>
      <family val="2"/>
      <charset val="1"/>
    </font>
    <font>
      <i val="true"/>
      <sz val="10"/>
      <name val="Calibri"/>
      <family val="2"/>
      <charset val="1"/>
    </font>
    <font>
      <b val="true"/>
      <sz val="10"/>
      <color rgb="FF000000"/>
      <name val="Calibri"/>
      <family val="2"/>
      <charset val="1"/>
    </font>
  </fonts>
  <fills count="16">
    <fill>
      <patternFill patternType="none"/>
    </fill>
    <fill>
      <patternFill patternType="gray125"/>
    </fill>
    <fill>
      <patternFill patternType="solid">
        <fgColor rgb="FFFFFF00"/>
        <bgColor rgb="FFFFFF00"/>
      </patternFill>
    </fill>
    <fill>
      <patternFill patternType="solid">
        <fgColor rgb="FF4472C4"/>
        <bgColor rgb="FF2F5597"/>
      </patternFill>
    </fill>
    <fill>
      <patternFill patternType="solid">
        <fgColor rgb="FF8497B0"/>
        <bgColor rgb="FF8FAADC"/>
      </patternFill>
    </fill>
    <fill>
      <patternFill patternType="solid">
        <fgColor rgb="FF548235"/>
        <bgColor rgb="FF339966"/>
      </patternFill>
    </fill>
    <fill>
      <patternFill patternType="solid">
        <fgColor rgb="FF2F5597"/>
        <bgColor rgb="FF333F50"/>
      </patternFill>
    </fill>
    <fill>
      <patternFill patternType="solid">
        <fgColor rgb="FFC55A11"/>
        <bgColor rgb="FF993300"/>
      </patternFill>
    </fill>
    <fill>
      <patternFill patternType="solid">
        <fgColor rgb="FF333F50"/>
        <bgColor rgb="FF333300"/>
      </patternFill>
    </fill>
    <fill>
      <patternFill patternType="solid">
        <fgColor rgb="FFFF0000"/>
        <bgColor rgb="FF993300"/>
      </patternFill>
    </fill>
    <fill>
      <patternFill patternType="solid">
        <fgColor rgb="FFDAE3F3"/>
        <bgColor rgb="FFD0CECE"/>
      </patternFill>
    </fill>
    <fill>
      <patternFill patternType="solid">
        <fgColor rgb="FFD0CECE"/>
        <bgColor rgb="FFBFBFBF"/>
      </patternFill>
    </fill>
    <fill>
      <patternFill patternType="solid">
        <fgColor rgb="FFFFFFFF"/>
        <bgColor rgb="FFFFFFCC"/>
      </patternFill>
    </fill>
    <fill>
      <patternFill patternType="solid">
        <fgColor rgb="FF595959"/>
        <bgColor rgb="FF333F50"/>
      </patternFill>
    </fill>
    <fill>
      <patternFill patternType="solid">
        <fgColor rgb="FF000000"/>
        <bgColor rgb="FF003300"/>
      </patternFill>
    </fill>
    <fill>
      <patternFill patternType="solid">
        <fgColor rgb="FFBFBFBF"/>
        <bgColor rgb="FFD0CECE"/>
      </patternFill>
    </fill>
  </fills>
  <borders count="26">
    <border diagonalUp="false" diagonalDown="false">
      <left/>
      <right/>
      <top/>
      <bottom/>
      <diagonal/>
    </border>
    <border diagonalUp="false" diagonalDown="false">
      <left style="thin">
        <color rgb="FF4472C4"/>
      </left>
      <right style="thin">
        <color rgb="FF4472C4"/>
      </right>
      <top style="thin">
        <color rgb="FF4472C4"/>
      </top>
      <bottom style="thin">
        <color rgb="FF4472C4"/>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style="thin">
        <color rgb="FF4472C4"/>
      </top>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top style="medium"/>
      <bottom style="medium"/>
      <diagonal/>
    </border>
    <border diagonalUp="false" diagonalDown="false">
      <left style="medium"/>
      <right style="medium"/>
      <top style="medium"/>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thin"/>
      <top style="medium"/>
      <bottom style="medium"/>
      <diagonal/>
    </border>
    <border diagonalUp="false" diagonalDown="false">
      <left/>
      <right/>
      <top style="thin">
        <color rgb="FF8FAADC"/>
      </top>
      <bottom style="thin">
        <color rgb="FF8FAADC"/>
      </bottom>
      <diagonal/>
    </border>
    <border diagonalUp="false" diagonalDown="false">
      <left style="thin">
        <color rgb="FF8FAADC"/>
      </left>
      <right/>
      <top style="thin">
        <color rgb="FF8FAADC"/>
      </top>
      <bottom style="thin">
        <color rgb="FF8FAADC"/>
      </bottom>
      <diagonal/>
    </border>
    <border diagonalUp="false" diagonalDown="false">
      <left/>
      <right style="thin">
        <color rgb="FF8FAADC"/>
      </right>
      <top style="thin">
        <color rgb="FF8FAADC"/>
      </top>
      <bottom style="thin">
        <color rgb="FF8FAAD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5" fontId="11" fillId="3" borderId="1" xfId="0" applyFont="true" applyBorder="true" applyAlignment="true" applyProtection="false">
      <alignment horizontal="center" vertical="center" textRotation="0" wrapText="true" indent="0" shrinkToFit="false"/>
      <protection locked="true" hidden="false"/>
    </xf>
    <xf numFmtId="164" fontId="11" fillId="4" borderId="1" xfId="0" applyFont="true" applyBorder="true" applyAlignment="true" applyProtection="false">
      <alignment horizontal="center" vertical="center" textRotation="0" wrapText="true" indent="0" shrinkToFit="false"/>
      <protection locked="true" hidden="false"/>
    </xf>
    <xf numFmtId="164" fontId="11" fillId="5" borderId="1" xfId="0" applyFont="true" applyBorder="true" applyAlignment="true" applyProtection="false">
      <alignment horizontal="center" vertical="center" textRotation="0" wrapText="true" indent="0" shrinkToFit="false"/>
      <protection locked="true" hidden="false"/>
    </xf>
    <xf numFmtId="166" fontId="11" fillId="5" borderId="1" xfId="0" applyFont="true" applyBorder="true" applyAlignment="true" applyProtection="false">
      <alignment horizontal="center" vertical="center" textRotation="0" wrapText="true" indent="0" shrinkToFit="false"/>
      <protection locked="true" hidden="false"/>
    </xf>
    <xf numFmtId="167" fontId="11" fillId="6" borderId="1" xfId="0" applyFont="true" applyBorder="true" applyAlignment="true" applyProtection="false">
      <alignment horizontal="center" vertical="center" textRotation="0" wrapText="true" indent="0" shrinkToFit="false"/>
      <protection locked="true" hidden="false"/>
    </xf>
    <xf numFmtId="167" fontId="11" fillId="5" borderId="1" xfId="0" applyFont="true" applyBorder="true" applyAlignment="true" applyProtection="false">
      <alignment horizontal="center" vertical="center" textRotation="0" wrapText="true" indent="0" shrinkToFit="false"/>
      <protection locked="true" hidden="false"/>
    </xf>
    <xf numFmtId="167" fontId="11" fillId="7" borderId="1" xfId="0" applyFont="true" applyBorder="true" applyAlignment="true" applyProtection="false">
      <alignment horizontal="center" vertical="center" textRotation="0" wrapText="true" indent="0" shrinkToFit="false"/>
      <protection locked="true" hidden="false"/>
    </xf>
    <xf numFmtId="167" fontId="11" fillId="8" borderId="1" xfId="0" applyFont="true" applyBorder="true" applyAlignment="true" applyProtection="false">
      <alignment horizontal="center" vertical="center" textRotation="0" wrapText="true" indent="0" shrinkToFit="false"/>
      <protection locked="true" hidden="false"/>
    </xf>
    <xf numFmtId="168" fontId="11" fillId="8" borderId="1" xfId="0" applyFont="true" applyBorder="true" applyAlignment="true" applyProtection="false">
      <alignment horizontal="center" vertical="center" textRotation="0" wrapText="true" indent="0" shrinkToFit="false"/>
      <protection locked="true" hidden="false"/>
    </xf>
    <xf numFmtId="164" fontId="11" fillId="9" borderId="1" xfId="0" applyFont="true" applyBorder="true" applyAlignment="true" applyProtection="false">
      <alignment horizontal="center" vertical="center" textRotation="0" wrapText="true" indent="0" shrinkToFit="false"/>
      <protection locked="true" hidden="false"/>
    </xf>
    <xf numFmtId="168" fontId="11" fillId="9"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12" fillId="10" borderId="2" xfId="0" applyFont="true" applyBorder="true" applyAlignment="tru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bottom" textRotation="0" wrapText="true" indent="0" shrinkToFit="false"/>
      <protection locked="true" hidden="false"/>
    </xf>
    <xf numFmtId="169" fontId="0" fillId="10" borderId="2" xfId="0" applyFont="false" applyBorder="true" applyAlignment="true" applyProtection="false">
      <alignment horizontal="center" vertical="bottom" textRotation="0" wrapText="false" indent="0" shrinkToFit="false"/>
      <protection locked="true" hidden="false"/>
    </xf>
    <xf numFmtId="166" fontId="0" fillId="10" borderId="2" xfId="0" applyFont="true" applyBorder="true" applyAlignment="true" applyProtection="false">
      <alignment horizontal="center" vertical="bottom" textRotation="0" wrapText="false" indent="0" shrinkToFit="false"/>
      <protection locked="true" hidden="false"/>
    </xf>
    <xf numFmtId="170" fontId="0" fillId="10" borderId="2" xfId="15" applyFont="false" applyBorder="true" applyAlignment="true" applyProtection="true">
      <alignment horizontal="general" vertical="bottom" textRotation="0" wrapText="true" indent="0" shrinkToFit="false"/>
      <protection locked="true" hidden="false"/>
    </xf>
    <xf numFmtId="170" fontId="0" fillId="10" borderId="2" xfId="15" applyFont="false" applyBorder="true" applyAlignment="true" applyProtection="true">
      <alignment horizontal="general" vertical="bottom" textRotation="0" wrapText="false" indent="0" shrinkToFit="false"/>
      <protection locked="true" hidden="false"/>
    </xf>
    <xf numFmtId="167" fontId="0" fillId="10" borderId="2" xfId="15" applyFont="false" applyBorder="true" applyAlignment="true" applyProtection="true">
      <alignment horizontal="general" vertical="bottom" textRotation="0" wrapText="false" indent="0" shrinkToFit="false"/>
      <protection locked="true" hidden="false"/>
    </xf>
    <xf numFmtId="168" fontId="0" fillId="10" borderId="2" xfId="15" applyFont="false" applyBorder="true" applyAlignment="true" applyProtection="true">
      <alignment horizontal="general" vertical="bottom" textRotation="0" wrapText="false" indent="0" shrinkToFit="false"/>
      <protection locked="true" hidden="false"/>
    </xf>
    <xf numFmtId="167" fontId="0" fillId="11" borderId="2" xfId="0" applyFont="false" applyBorder="true" applyAlignment="true" applyProtection="false">
      <alignment horizontal="general" vertical="bottom" textRotation="0" wrapText="false" indent="0" shrinkToFit="false"/>
      <protection locked="true" hidden="false"/>
    </xf>
    <xf numFmtId="167" fontId="0" fillId="10" borderId="2" xfId="0" applyFont="false" applyBorder="true" applyAlignment="true" applyProtection="false">
      <alignment horizontal="general" vertical="bottom" textRotation="0" wrapText="false" indent="0" shrinkToFit="false"/>
      <protection locked="true" hidden="false"/>
    </xf>
    <xf numFmtId="164" fontId="12" fillId="10" borderId="2" xfId="0" applyFont="true" applyBorder="true" applyAlignment="true" applyProtection="false">
      <alignment horizontal="general" vertical="bottom" textRotation="0" wrapText="true" indent="0" shrinkToFit="false"/>
      <protection locked="true" hidden="false"/>
    </xf>
    <xf numFmtId="164" fontId="12" fillId="10" borderId="2" xfId="0" applyFont="true" applyBorder="true" applyAlignment="true" applyProtection="false">
      <alignment horizontal="center" vertical="bottom" textRotation="0" wrapText="false" indent="0" shrinkToFit="false"/>
      <protection locked="true" hidden="false"/>
    </xf>
    <xf numFmtId="164" fontId="12" fillId="1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general" vertical="bottom" textRotation="0" wrapText="false" indent="0" shrinkToFit="false"/>
      <protection locked="true" hidden="false"/>
    </xf>
    <xf numFmtId="165" fontId="0" fillId="0"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true" applyProtection="false">
      <alignment horizontal="general" vertical="bottom" textRotation="0" wrapText="false" indent="0" shrinkToFit="false"/>
      <protection locked="true" hidden="false"/>
    </xf>
    <xf numFmtId="169" fontId="0" fillId="0" borderId="2" xfId="0" applyFont="false" applyBorder="true" applyAlignment="true" applyProtection="false">
      <alignment horizontal="center" vertical="bottom" textRotation="0" wrapText="false" indent="0" shrinkToFit="false"/>
      <protection locked="true" hidden="false"/>
    </xf>
    <xf numFmtId="166" fontId="0" fillId="0" borderId="2" xfId="0" applyFont="true" applyBorder="true" applyAlignment="true" applyProtection="false">
      <alignment horizontal="center" vertical="bottom" textRotation="0" wrapText="false" indent="0" shrinkToFit="false"/>
      <protection locked="true" hidden="false"/>
    </xf>
    <xf numFmtId="170" fontId="0" fillId="0" borderId="2" xfId="15" applyFont="false" applyBorder="true" applyAlignment="true" applyProtection="true">
      <alignment horizontal="general" vertical="bottom" textRotation="0" wrapText="true" indent="0" shrinkToFit="false"/>
      <protection locked="true" hidden="false"/>
    </xf>
    <xf numFmtId="170" fontId="0" fillId="0" borderId="2" xfId="15" applyFont="false" applyBorder="true" applyAlignment="true" applyProtection="true">
      <alignment horizontal="general" vertical="bottom" textRotation="0" wrapText="false" indent="0" shrinkToFit="false"/>
      <protection locked="true" hidden="false"/>
    </xf>
    <xf numFmtId="167" fontId="0" fillId="0" borderId="2" xfId="15" applyFont="false" applyBorder="true" applyAlignment="true" applyProtection="true">
      <alignment horizontal="general" vertical="bottom" textRotation="0" wrapText="false" indent="0" shrinkToFit="false"/>
      <protection locked="true" hidden="false"/>
    </xf>
    <xf numFmtId="168" fontId="0" fillId="0" borderId="2" xfId="15" applyFont="false" applyBorder="true" applyAlignment="true" applyProtection="true">
      <alignment horizontal="general" vertical="bottom" textRotation="0" wrapText="false" indent="0" shrinkToFit="false"/>
      <protection locked="true" hidden="false"/>
    </xf>
    <xf numFmtId="167" fontId="0" fillId="0" borderId="2" xfId="0" applyFont="false" applyBorder="true" applyAlignment="tru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general" vertical="bottom" textRotation="0" wrapText="true" indent="0" shrinkToFit="false"/>
      <protection locked="true" hidden="false"/>
    </xf>
    <xf numFmtId="164" fontId="12" fillId="0" borderId="2"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5" fontId="0" fillId="10" borderId="2" xfId="0" applyFont="true" applyBorder="true" applyAlignment="true" applyProtection="false">
      <alignment horizontal="general" vertical="bottom" textRotation="0" wrapText="false" indent="0" shrinkToFit="false"/>
      <protection locked="true" hidden="false"/>
    </xf>
    <xf numFmtId="164" fontId="0" fillId="10" borderId="2" xfId="0" applyFont="false" applyBorder="true" applyAlignment="true" applyProtection="false">
      <alignment horizontal="general" vertical="bottom" textRotation="0" wrapText="false" indent="0" shrinkToFit="false"/>
      <protection locked="true" hidden="false"/>
    </xf>
    <xf numFmtId="170" fontId="0" fillId="10" borderId="2" xfId="0" applyFont="false" applyBorder="true" applyAlignment="true" applyProtection="false">
      <alignment horizontal="general" vertical="bottom" textRotation="0" wrapText="false" indent="0" shrinkToFit="false"/>
      <protection locked="true" hidden="false"/>
    </xf>
    <xf numFmtId="167" fontId="0" fillId="10" borderId="2" xfId="0" applyFont="true" applyBorder="true" applyAlignment="true" applyProtection="false">
      <alignment horizontal="general" vertical="bottom" textRotation="0" wrapText="true" indent="0" shrinkToFit="false"/>
      <protection locked="true" hidden="false"/>
    </xf>
    <xf numFmtId="171" fontId="0" fillId="10" borderId="2" xfId="0" applyFont="false" applyBorder="true" applyAlignment="true" applyProtection="false">
      <alignment horizontal="center" vertical="bottom" textRotation="0" wrapText="false" indent="0" shrinkToFit="false"/>
      <protection locked="true" hidden="false"/>
    </xf>
    <xf numFmtId="167" fontId="0" fillId="10" borderId="2" xfId="15" applyFont="false" applyBorder="true" applyAlignment="true" applyProtection="true">
      <alignment horizontal="general" vertical="bottom" textRotation="0" wrapText="true" indent="0" shrinkToFit="false"/>
      <protection locked="true" hidden="false"/>
    </xf>
    <xf numFmtId="171" fontId="0" fillId="0" borderId="2" xfId="0" applyFont="false" applyBorder="true" applyAlignment="true" applyProtection="false">
      <alignment horizontal="center" vertical="bottom" textRotation="0" wrapText="false" indent="0" shrinkToFit="false"/>
      <protection locked="true" hidden="false"/>
    </xf>
    <xf numFmtId="167" fontId="0" fillId="0" borderId="2" xfId="15" applyFont="false" applyBorder="true" applyAlignment="true" applyProtection="true">
      <alignment horizontal="general" vertical="bottom" textRotation="0" wrapText="true" indent="0" shrinkToFit="false"/>
      <protection locked="true" hidden="false"/>
    </xf>
    <xf numFmtId="172" fontId="0" fillId="0" borderId="2" xfId="15" applyFont="false" applyBorder="true" applyAlignment="true" applyProtection="true">
      <alignment horizontal="general" vertical="bottom" textRotation="0" wrapText="false" indent="0" shrinkToFit="false"/>
      <protection locked="true" hidden="false"/>
    </xf>
    <xf numFmtId="170" fontId="0" fillId="10" borderId="2" xfId="15" applyFont="true" applyBorder="true" applyAlignment="true" applyProtection="true">
      <alignment horizontal="general" vertical="bottom" textRotation="0" wrapText="false" indent="0" shrinkToFit="false"/>
      <protection locked="true" hidden="false"/>
    </xf>
    <xf numFmtId="169" fontId="0" fillId="0" borderId="2" xfId="0" applyFont="true" applyBorder="true" applyAlignment="true" applyProtection="false">
      <alignment horizontal="center" vertical="bottom" textRotation="0" wrapText="false" indent="0" shrinkToFit="false"/>
      <protection locked="true" hidden="false"/>
    </xf>
    <xf numFmtId="170" fontId="0" fillId="0" borderId="2" xfId="0" applyFont="false" applyBorder="true" applyAlignment="true" applyProtection="false">
      <alignment horizontal="general" vertical="bottom" textRotation="0" wrapText="false" indent="0" shrinkToFit="false"/>
      <protection locked="true" hidden="false"/>
    </xf>
    <xf numFmtId="167" fontId="4" fillId="0" borderId="2" xfId="15" applyFont="true" applyBorder="true" applyAlignment="true" applyProtection="true">
      <alignment horizontal="general" vertical="bottom" textRotation="0" wrapText="false" indent="0" shrinkToFit="false"/>
      <protection locked="true" hidden="false"/>
    </xf>
    <xf numFmtId="164" fontId="12" fillId="0" borderId="3" xfId="0" applyFont="true" applyBorder="true" applyAlignment="true" applyProtection="false">
      <alignment horizontal="general" vertical="bottom" textRotation="0" wrapText="false" indent="0" shrinkToFit="false"/>
      <protection locked="true" hidden="false"/>
    </xf>
    <xf numFmtId="165" fontId="0" fillId="0" borderId="3" xfId="0" applyFont="false" applyBorder="true" applyAlignment="true" applyProtection="false">
      <alignment horizontal="left"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true" indent="0" shrinkToFit="false"/>
      <protection locked="true" hidden="false"/>
    </xf>
    <xf numFmtId="171" fontId="0" fillId="0" borderId="3" xfId="0" applyFont="false" applyBorder="true" applyAlignment="true" applyProtection="false">
      <alignment horizontal="center" vertical="bottom" textRotation="0" wrapText="false" indent="0" shrinkToFit="false"/>
      <protection locked="true" hidden="false"/>
    </xf>
    <xf numFmtId="166" fontId="0" fillId="0" borderId="3" xfId="0" applyFont="false" applyBorder="true" applyAlignment="true" applyProtection="false">
      <alignment horizontal="center" vertical="bottom" textRotation="0" wrapText="false" indent="0" shrinkToFit="false"/>
      <protection locked="true" hidden="false"/>
    </xf>
    <xf numFmtId="167" fontId="0" fillId="12" borderId="3" xfId="15" applyFont="false" applyBorder="true" applyAlignment="true" applyProtection="true">
      <alignment horizontal="general" vertical="bottom" textRotation="0" wrapText="true" indent="0" shrinkToFit="false"/>
      <protection locked="true" hidden="false"/>
    </xf>
    <xf numFmtId="167" fontId="0" fillId="12" borderId="3" xfId="15" applyFont="false" applyBorder="true" applyAlignment="true" applyProtection="true">
      <alignment horizontal="general" vertical="bottom" textRotation="0" wrapText="false" indent="0" shrinkToFit="false"/>
      <protection locked="true" hidden="false"/>
    </xf>
    <xf numFmtId="167" fontId="0" fillId="0" borderId="3" xfId="15" applyFont="false" applyBorder="true" applyAlignment="true" applyProtection="true">
      <alignment horizontal="general" vertical="bottom" textRotation="0" wrapText="false" indent="0" shrinkToFit="false"/>
      <protection locked="true" hidden="false"/>
    </xf>
    <xf numFmtId="168" fontId="0" fillId="0" borderId="3" xfId="15" applyFont="false" applyBorder="true" applyAlignment="true" applyProtection="true">
      <alignment horizontal="general" vertical="bottom" textRotation="0" wrapText="false" indent="0" shrinkToFit="false"/>
      <protection locked="true" hidden="false"/>
    </xf>
    <xf numFmtId="167" fontId="0" fillId="11" borderId="3" xfId="0" applyFont="false" applyBorder="true" applyAlignment="true" applyProtection="false">
      <alignment horizontal="general" vertical="bottom" textRotation="0" wrapText="false" indent="0" shrinkToFit="false"/>
      <protection locked="true" hidden="false"/>
    </xf>
    <xf numFmtId="167" fontId="0" fillId="0" borderId="3" xfId="0" applyFont="false" applyBorder="true" applyAlignment="true" applyProtection="false">
      <alignment horizontal="general" vertical="bottom" textRotation="0" wrapText="false" indent="0" shrinkToFit="false"/>
      <protection locked="true" hidden="false"/>
    </xf>
    <xf numFmtId="164" fontId="0" fillId="12" borderId="3" xfId="0" applyFont="false" applyBorder="true" applyAlignment="true" applyProtection="false">
      <alignment horizontal="general" vertical="bottom" textRotation="0" wrapText="true" indent="0" shrinkToFit="false"/>
      <protection locked="true" hidden="false"/>
    </xf>
    <xf numFmtId="164" fontId="0" fillId="12" borderId="3" xfId="0" applyFont="false" applyBorder="true" applyAlignment="true" applyProtection="false">
      <alignment horizontal="center" vertical="bottom" textRotation="0" wrapText="true" indent="0" shrinkToFit="false"/>
      <protection locked="true" hidden="false"/>
    </xf>
    <xf numFmtId="164" fontId="12" fillId="10" borderId="3" xfId="0" applyFont="true" applyBorder="true" applyAlignment="true" applyProtection="false">
      <alignment horizontal="general" vertical="bottom" textRotation="0" wrapText="false" indent="0" shrinkToFit="false"/>
      <protection locked="true" hidden="false"/>
    </xf>
    <xf numFmtId="165" fontId="0" fillId="10" borderId="3" xfId="0" applyFont="false" applyBorder="true" applyAlignment="true" applyProtection="false">
      <alignment horizontal="left" vertical="bottom" textRotation="0" wrapText="false" indent="0" shrinkToFit="false"/>
      <protection locked="true" hidden="false"/>
    </xf>
    <xf numFmtId="164" fontId="0" fillId="10" borderId="3" xfId="0" applyFont="false" applyBorder="true" applyAlignment="true" applyProtection="false">
      <alignment horizontal="general" vertical="bottom" textRotation="0" wrapText="false" indent="0" shrinkToFit="false"/>
      <protection locked="true" hidden="false"/>
    </xf>
    <xf numFmtId="164" fontId="0" fillId="10" borderId="3" xfId="0" applyFont="false" applyBorder="true" applyAlignment="true" applyProtection="false">
      <alignment horizontal="general" vertical="bottom" textRotation="0" wrapText="true" indent="0" shrinkToFit="false"/>
      <protection locked="true" hidden="false"/>
    </xf>
    <xf numFmtId="171" fontId="0" fillId="10" borderId="3" xfId="0" applyFont="false" applyBorder="true" applyAlignment="true" applyProtection="false">
      <alignment horizontal="center" vertical="bottom" textRotation="0" wrapText="false" indent="0" shrinkToFit="false"/>
      <protection locked="true" hidden="false"/>
    </xf>
    <xf numFmtId="166" fontId="0" fillId="10" borderId="3" xfId="0" applyFont="false" applyBorder="true" applyAlignment="true" applyProtection="false">
      <alignment horizontal="center" vertical="bottom" textRotation="0" wrapText="false" indent="0" shrinkToFit="false"/>
      <protection locked="true" hidden="false"/>
    </xf>
    <xf numFmtId="167" fontId="0" fillId="10" borderId="3" xfId="15" applyFont="false" applyBorder="true" applyAlignment="true" applyProtection="true">
      <alignment horizontal="general" vertical="bottom" textRotation="0" wrapText="true" indent="0" shrinkToFit="false"/>
      <protection locked="true" hidden="false"/>
    </xf>
    <xf numFmtId="167" fontId="0" fillId="10" borderId="3" xfId="15" applyFont="false" applyBorder="true" applyAlignment="true" applyProtection="true">
      <alignment horizontal="general" vertical="bottom" textRotation="0" wrapText="false" indent="0" shrinkToFit="false"/>
      <protection locked="true" hidden="false"/>
    </xf>
    <xf numFmtId="168" fontId="0" fillId="10" borderId="3" xfId="15" applyFont="false" applyBorder="true" applyAlignment="true" applyProtection="true">
      <alignment horizontal="general" vertical="bottom" textRotation="0" wrapText="false" indent="0" shrinkToFit="false"/>
      <protection locked="true" hidden="false"/>
    </xf>
    <xf numFmtId="167" fontId="0" fillId="10" borderId="3" xfId="0" applyFont="false" applyBorder="true" applyAlignment="true" applyProtection="false">
      <alignment horizontal="general" vertical="bottom" textRotation="0" wrapText="false" indent="0" shrinkToFit="false"/>
      <protection locked="true" hidden="false"/>
    </xf>
    <xf numFmtId="164" fontId="0" fillId="10" borderId="3" xfId="0" applyFont="false" applyBorder="true" applyAlignment="true" applyProtection="false">
      <alignment horizontal="center" vertical="bottom" textRotation="0" wrapText="true" indent="0" shrinkToFit="false"/>
      <protection locked="true" hidden="false"/>
    </xf>
    <xf numFmtId="165" fontId="0" fillId="10" borderId="3" xfId="0" applyFont="false" applyBorder="true" applyAlignment="true" applyProtection="false">
      <alignment horizontal="general" vertical="bottom" textRotation="0" wrapText="false" indent="0" shrinkToFit="false"/>
      <protection locked="true" hidden="false"/>
    </xf>
    <xf numFmtId="164" fontId="12" fillId="10" borderId="3" xfId="0" applyFont="true" applyBorder="true" applyAlignment="true" applyProtection="false">
      <alignment horizontal="general" vertical="bottom" textRotation="0" wrapText="true" indent="0" shrinkToFit="false"/>
      <protection locked="true" hidden="false"/>
    </xf>
    <xf numFmtId="164" fontId="12" fillId="10" borderId="3" xfId="0" applyFont="true" applyBorder="true" applyAlignment="true" applyProtection="false">
      <alignment horizontal="center" vertical="bottom" textRotation="0" wrapText="false" indent="0" shrinkToFit="false"/>
      <protection locked="true" hidden="false"/>
    </xf>
    <xf numFmtId="164" fontId="12" fillId="1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left" vertical="bottom" textRotation="0" wrapText="false" indent="0" shrinkToFit="false"/>
      <protection locked="true" hidden="false"/>
    </xf>
    <xf numFmtId="167" fontId="0" fillId="0" borderId="3" xfId="15" applyFont="false" applyBorder="true" applyAlignment="true" applyProtection="true">
      <alignment horizontal="general" vertical="bottom" textRotation="0" wrapText="true" indent="0" shrinkToFit="false"/>
      <protection locked="true" hidden="false"/>
    </xf>
    <xf numFmtId="164" fontId="0" fillId="0" borderId="3" xfId="0" applyFont="false" applyBorder="true" applyAlignment="true" applyProtection="false">
      <alignment horizontal="center" vertical="bottom" textRotation="0" wrapText="tru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5" fontId="0" fillId="12" borderId="3" xfId="0" applyFont="false" applyBorder="true" applyAlignment="true" applyProtection="false">
      <alignment horizontal="left" vertical="bottom" textRotation="0" wrapText="false" indent="0" shrinkToFit="false"/>
      <protection locked="true" hidden="false"/>
    </xf>
    <xf numFmtId="164" fontId="0" fillId="12" borderId="3" xfId="0" applyFont="false" applyBorder="true" applyAlignment="true" applyProtection="false">
      <alignment horizontal="general" vertical="bottom" textRotation="0" wrapText="false" indent="0" shrinkToFit="false"/>
      <protection locked="true" hidden="false"/>
    </xf>
    <xf numFmtId="171" fontId="0" fillId="12" borderId="3" xfId="0" applyFont="false" applyBorder="true" applyAlignment="true" applyProtection="false">
      <alignment horizontal="center" vertical="bottom" textRotation="0" wrapText="false" indent="0" shrinkToFit="false"/>
      <protection locked="true" hidden="false"/>
    </xf>
    <xf numFmtId="166" fontId="0" fillId="12" borderId="3"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68" fontId="11" fillId="3" borderId="1" xfId="0" applyFont="true" applyBorder="true" applyAlignment="true" applyProtection="false">
      <alignment horizontal="center" vertical="center" textRotation="0" wrapText="true" indent="0" shrinkToFit="false"/>
      <protection locked="true" hidden="false"/>
    </xf>
    <xf numFmtId="168" fontId="11" fillId="3" borderId="1" xfId="0" applyFont="true" applyBorder="true" applyAlignment="true" applyProtection="false">
      <alignment horizontal="center" vertical="center" textRotation="0" wrapText="false" indent="0" shrinkToFit="false"/>
      <protection locked="true" hidden="false"/>
    </xf>
    <xf numFmtId="167" fontId="11" fillId="3" borderId="1" xfId="0" applyFont="true" applyBorder="true" applyAlignment="true" applyProtection="false">
      <alignment horizontal="center" vertical="center" textRotation="0" wrapText="true" indent="0" shrinkToFit="false"/>
      <protection locked="true" hidden="false"/>
    </xf>
    <xf numFmtId="168" fontId="11" fillId="13" borderId="1" xfId="0" applyFont="true" applyBorder="true" applyAlignment="true" applyProtection="false">
      <alignment horizontal="center" vertical="center" textRotation="0" wrapText="true" indent="0" shrinkToFit="false"/>
      <protection locked="true" hidden="false"/>
    </xf>
    <xf numFmtId="168" fontId="11" fillId="14" borderId="1" xfId="0" applyFont="true" applyBorder="true" applyAlignment="true" applyProtection="false">
      <alignment horizontal="center" vertical="center" textRotation="0" wrapText="true" indent="0" shrinkToFit="false"/>
      <protection locked="true" hidden="false"/>
    </xf>
    <xf numFmtId="168" fontId="11" fillId="15" borderId="1" xfId="0" applyFont="true" applyBorder="true" applyAlignment="true" applyProtection="false">
      <alignment horizontal="center" vertical="center" textRotation="0" wrapText="true" indent="0" shrinkToFit="false"/>
      <protection locked="true" hidden="false"/>
    </xf>
    <xf numFmtId="168" fontId="11" fillId="11" borderId="1" xfId="0" applyFont="true" applyBorder="true" applyAlignment="true" applyProtection="false">
      <alignment horizontal="center" vertical="center" textRotation="0" wrapText="true" indent="0" shrinkToFit="false"/>
      <protection locked="true" hidden="false"/>
    </xf>
    <xf numFmtId="168" fontId="11" fillId="7" borderId="1" xfId="0" applyFont="true" applyBorder="true" applyAlignment="true" applyProtection="false">
      <alignment horizontal="center" vertical="center" textRotation="0" wrapText="true" indent="0" shrinkToFit="false"/>
      <protection locked="true" hidden="false"/>
    </xf>
    <xf numFmtId="168" fontId="12" fillId="10" borderId="2" xfId="0" applyFont="true" applyBorder="true" applyAlignment="true" applyProtection="false">
      <alignment horizontal="left" vertical="bottom" textRotation="0" wrapText="false" indent="0" shrinkToFit="false"/>
      <protection locked="true" hidden="false"/>
    </xf>
    <xf numFmtId="168" fontId="12" fillId="10" borderId="2" xfId="0" applyFont="true" applyBorder="true" applyAlignment="true" applyProtection="false">
      <alignment horizontal="general" vertical="bottom" textRotation="0" wrapText="true" indent="0" shrinkToFit="false"/>
      <protection locked="true" hidden="false"/>
    </xf>
    <xf numFmtId="168" fontId="12" fillId="10" borderId="2" xfId="0" applyFont="true" applyBorder="true" applyAlignment="true" applyProtection="false">
      <alignment horizontal="general" vertical="bottom" textRotation="0" wrapText="false" indent="0" shrinkToFit="false"/>
      <protection locked="true" hidden="false"/>
    </xf>
    <xf numFmtId="171" fontId="12" fillId="10" borderId="2" xfId="0" applyFont="true" applyBorder="true" applyAlignment="true" applyProtection="false">
      <alignment horizontal="center" vertical="bottom" textRotation="0" wrapText="false" indent="0" shrinkToFit="false"/>
      <protection locked="true" hidden="false"/>
    </xf>
    <xf numFmtId="168" fontId="12" fillId="10" borderId="2" xfId="0" applyFont="true" applyBorder="true" applyAlignment="true" applyProtection="false">
      <alignment horizontal="center" vertical="bottom" textRotation="0" wrapText="false" indent="0" shrinkToFit="false"/>
      <protection locked="true" hidden="false"/>
    </xf>
    <xf numFmtId="167" fontId="0" fillId="10" borderId="2" xfId="0" applyFont="false" applyBorder="true" applyAlignment="true" applyProtection="false">
      <alignment horizontal="center" vertical="bottom" textRotation="0" wrapText="false" indent="0" shrinkToFit="false"/>
      <protection locked="true" hidden="false"/>
    </xf>
    <xf numFmtId="167" fontId="0" fillId="10" borderId="2" xfId="15" applyFont="false" applyBorder="true" applyAlignment="true" applyProtection="true">
      <alignment horizontal="center" vertical="bottom" textRotation="0" wrapText="false" indent="0" shrinkToFit="false"/>
      <protection locked="true" hidden="false"/>
    </xf>
    <xf numFmtId="167" fontId="4" fillId="11" borderId="2" xfId="15" applyFont="true" applyBorder="true" applyAlignment="true" applyProtection="true">
      <alignment horizontal="center" vertical="bottom" textRotation="0" wrapText="false" indent="0" shrinkToFit="false"/>
      <protection locked="true" hidden="false"/>
    </xf>
    <xf numFmtId="167" fontId="12" fillId="10" borderId="2" xfId="0" applyFont="true" applyBorder="true" applyAlignment="true" applyProtection="false">
      <alignment horizontal="general" vertical="bottom" textRotation="0" wrapText="false" indent="0" shrinkToFit="false"/>
      <protection locked="true" hidden="false"/>
    </xf>
    <xf numFmtId="167" fontId="12" fillId="11" borderId="2" xfId="0" applyFont="true" applyBorder="true" applyAlignment="true" applyProtection="false">
      <alignment horizontal="general" vertical="bottom" textRotation="0" wrapText="false" indent="0" shrinkToFit="false"/>
      <protection locked="true" hidden="false"/>
    </xf>
    <xf numFmtId="167" fontId="12" fillId="10" borderId="2" xfId="0" applyFont="true" applyBorder="true" applyAlignment="true" applyProtection="false">
      <alignment horizontal="general" vertical="bottom" textRotation="0" wrapText="true" indent="0" shrinkToFit="false"/>
      <protection locked="true" hidden="false"/>
    </xf>
    <xf numFmtId="168" fontId="12" fillId="10" borderId="4" xfId="0" applyFont="true" applyBorder="true" applyAlignment="true" applyProtection="false">
      <alignment horizontal="general" vertical="bottom" textRotation="0" wrapText="false" indent="0" shrinkToFit="false"/>
      <protection locked="true" hidden="false"/>
    </xf>
    <xf numFmtId="168" fontId="12" fillId="12" borderId="3" xfId="0" applyFont="true" applyBorder="true" applyAlignment="true" applyProtection="false">
      <alignment horizontal="left" vertical="bottom" textRotation="0" wrapText="false" indent="0" shrinkToFit="false"/>
      <protection locked="true" hidden="false"/>
    </xf>
    <xf numFmtId="168" fontId="0" fillId="12" borderId="3" xfId="0" applyFont="false" applyBorder="true" applyAlignment="true" applyProtection="false">
      <alignment horizontal="left" vertical="bottom" textRotation="0" wrapText="false" indent="0" shrinkToFit="false"/>
      <protection locked="true" hidden="false"/>
    </xf>
    <xf numFmtId="168" fontId="0" fillId="12" borderId="3" xfId="0" applyFont="false" applyBorder="true" applyAlignment="true" applyProtection="false">
      <alignment horizontal="general" vertical="bottom" textRotation="0" wrapText="false" indent="0" shrinkToFit="false"/>
      <protection locked="true" hidden="false"/>
    </xf>
    <xf numFmtId="168" fontId="0" fillId="12" borderId="3" xfId="0" applyFont="false" applyBorder="true" applyAlignment="true" applyProtection="false">
      <alignment horizontal="general" vertical="bottom" textRotation="0" wrapText="true" indent="0" shrinkToFit="false"/>
      <protection locked="true" hidden="false"/>
    </xf>
    <xf numFmtId="167" fontId="0" fillId="12" borderId="3" xfId="0" applyFont="false" applyBorder="true" applyAlignment="true" applyProtection="false">
      <alignment horizontal="center" vertical="bottom" textRotation="0" wrapText="false" indent="0" shrinkToFit="false"/>
      <protection locked="true" hidden="false"/>
    </xf>
    <xf numFmtId="167" fontId="0" fillId="12" borderId="3" xfId="15" applyFont="false" applyBorder="true" applyAlignment="true" applyProtection="true">
      <alignment horizontal="center" vertical="bottom" textRotation="0" wrapText="false" indent="0" shrinkToFit="false"/>
      <protection locked="true" hidden="false"/>
    </xf>
    <xf numFmtId="167" fontId="4" fillId="11" borderId="3" xfId="15" applyFont="true" applyBorder="true" applyAlignment="true" applyProtection="true">
      <alignment horizontal="center" vertical="bottom" textRotation="0" wrapText="false" indent="0" shrinkToFit="false"/>
      <protection locked="true" hidden="false"/>
    </xf>
    <xf numFmtId="167" fontId="0" fillId="0" borderId="3" xfId="0" applyFont="false" applyBorder="true" applyAlignment="true" applyProtection="false">
      <alignment horizontal="general" vertical="bottom" textRotation="0" wrapText="true" indent="0" shrinkToFit="false"/>
      <protection locked="true" hidden="false"/>
    </xf>
    <xf numFmtId="168" fontId="0" fillId="0" borderId="3" xfId="0" applyFont="false" applyBorder="true" applyAlignment="true" applyProtection="false">
      <alignment horizontal="center" vertical="bottom" textRotation="0" wrapText="false" indent="0" shrinkToFit="false"/>
      <protection locked="true" hidden="false"/>
    </xf>
    <xf numFmtId="168" fontId="0" fillId="0" borderId="3" xfId="0" applyFont="false" applyBorder="true" applyAlignment="true" applyProtection="false">
      <alignment horizontal="general" vertical="bottom" textRotation="0" wrapText="false" indent="0" shrinkToFit="false"/>
      <protection locked="true" hidden="false"/>
    </xf>
    <xf numFmtId="168" fontId="12" fillId="10" borderId="3" xfId="0" applyFont="true" applyBorder="true" applyAlignment="true" applyProtection="false">
      <alignment horizontal="left" vertical="bottom" textRotation="0" wrapText="false" indent="0" shrinkToFit="false"/>
      <protection locked="true" hidden="false"/>
    </xf>
    <xf numFmtId="168" fontId="0" fillId="10" borderId="3" xfId="0" applyFont="false" applyBorder="true" applyAlignment="true" applyProtection="false">
      <alignment horizontal="left" vertical="bottom" textRotation="0" wrapText="false" indent="0" shrinkToFit="false"/>
      <protection locked="true" hidden="false"/>
    </xf>
    <xf numFmtId="168" fontId="0" fillId="10" borderId="3" xfId="0" applyFont="false" applyBorder="true" applyAlignment="true" applyProtection="false">
      <alignment horizontal="general" vertical="bottom" textRotation="0" wrapText="false" indent="0" shrinkToFit="false"/>
      <protection locked="true" hidden="false"/>
    </xf>
    <xf numFmtId="168" fontId="0" fillId="10" borderId="3" xfId="0" applyFont="false" applyBorder="true" applyAlignment="true" applyProtection="false">
      <alignment horizontal="general" vertical="bottom" textRotation="0" wrapText="true" indent="0" shrinkToFit="false"/>
      <protection locked="true" hidden="false"/>
    </xf>
    <xf numFmtId="167" fontId="0" fillId="10" borderId="3" xfId="0" applyFont="false" applyBorder="true" applyAlignment="true" applyProtection="false">
      <alignment horizontal="center" vertical="bottom" textRotation="0" wrapText="false" indent="0" shrinkToFit="false"/>
      <protection locked="true" hidden="false"/>
    </xf>
    <xf numFmtId="167" fontId="4" fillId="11" borderId="3" xfId="15" applyFont="true" applyBorder="true" applyAlignment="true" applyProtection="true">
      <alignment horizontal="general" vertical="bottom" textRotation="0" wrapText="false" indent="0" shrinkToFit="false"/>
      <protection locked="true" hidden="false"/>
    </xf>
    <xf numFmtId="167" fontId="12" fillId="11" borderId="3" xfId="0" applyFont="true" applyBorder="true" applyAlignment="true" applyProtection="false">
      <alignment horizontal="general" vertical="bottom" textRotation="0" wrapText="false" indent="0" shrinkToFit="false"/>
      <protection locked="true" hidden="false"/>
    </xf>
    <xf numFmtId="167" fontId="12" fillId="10" borderId="3" xfId="0" applyFont="true" applyBorder="true" applyAlignment="true" applyProtection="false">
      <alignment horizontal="general" vertical="bottom" textRotation="0" wrapText="true" indent="0" shrinkToFit="false"/>
      <protection locked="true" hidden="false"/>
    </xf>
    <xf numFmtId="168" fontId="12" fillId="10" borderId="3" xfId="0" applyFont="true" applyBorder="true" applyAlignment="true" applyProtection="false">
      <alignment horizontal="center" vertical="bottom" textRotation="0" wrapText="false" indent="0" shrinkToFit="false"/>
      <protection locked="true" hidden="false"/>
    </xf>
    <xf numFmtId="168" fontId="12" fillId="10" borderId="3" xfId="0" applyFont="true" applyBorder="true" applyAlignment="true" applyProtection="false">
      <alignment horizontal="general" vertical="bottom" textRotation="0" wrapText="false" indent="0" shrinkToFit="false"/>
      <protection locked="true" hidden="false"/>
    </xf>
    <xf numFmtId="168" fontId="16" fillId="10" borderId="3" xfId="0" applyFont="true" applyBorder="true" applyAlignment="true" applyProtection="false">
      <alignment horizontal="general" vertical="bottom" textRotation="0" wrapText="true" indent="0" shrinkToFit="false"/>
      <protection locked="true" hidden="false"/>
    </xf>
    <xf numFmtId="168" fontId="0" fillId="0" borderId="5" xfId="0" applyFont="false" applyBorder="true" applyAlignment="true" applyProtection="false">
      <alignment horizontal="left" vertical="bottom" textRotation="0" wrapText="false" indent="0" shrinkToFit="false"/>
      <protection locked="true" hidden="false"/>
    </xf>
    <xf numFmtId="168" fontId="0" fillId="0" borderId="3" xfId="0" applyFont="false" applyBorder="true" applyAlignment="true" applyProtection="false">
      <alignment horizontal="left" vertical="bottom" textRotation="0" wrapText="false" indent="0" shrinkToFit="false"/>
      <protection locked="true" hidden="false"/>
    </xf>
    <xf numFmtId="168" fontId="0" fillId="0" borderId="3" xfId="0" applyFont="false" applyBorder="true" applyAlignment="true" applyProtection="false">
      <alignment horizontal="general" vertical="bottom" textRotation="0" wrapText="true" indent="0" shrinkToFit="false"/>
      <protection locked="true" hidden="false"/>
    </xf>
    <xf numFmtId="167" fontId="0" fillId="11" borderId="6" xfId="0" applyFont="false" applyBorder="true" applyAlignment="true" applyProtection="false">
      <alignment horizontal="general" vertical="bottom" textRotation="0" wrapText="false" indent="0" shrinkToFit="false"/>
      <protection locked="true" hidden="false"/>
    </xf>
    <xf numFmtId="168" fontId="12" fillId="12" borderId="3" xfId="0" applyFont="true" applyBorder="true" applyAlignment="true" applyProtection="false">
      <alignment horizontal="general" vertical="bottom" textRotation="0" wrapText="false" indent="0" shrinkToFit="false"/>
      <protection locked="true" hidden="false"/>
    </xf>
    <xf numFmtId="167" fontId="12" fillId="0" borderId="3" xfId="0" applyFont="true" applyBorder="true" applyAlignment="true" applyProtection="false">
      <alignment horizontal="general" vertical="bottom" textRotation="0" wrapText="true" indent="0" shrinkToFit="false"/>
      <protection locked="true" hidden="false"/>
    </xf>
    <xf numFmtId="168" fontId="12" fillId="0" borderId="3" xfId="0" applyFont="true" applyBorder="true" applyAlignment="true" applyProtection="false">
      <alignment horizontal="center" vertical="bottom" textRotation="0" wrapText="false" indent="0" shrinkToFit="false"/>
      <protection locked="true" hidden="false"/>
    </xf>
    <xf numFmtId="168" fontId="12" fillId="0" borderId="3" xfId="0" applyFont="true" applyBorder="true" applyAlignment="true" applyProtection="false">
      <alignment horizontal="general" vertical="bottom" textRotation="0" wrapText="false" indent="0" shrinkToFit="false"/>
      <protection locked="true" hidden="false"/>
    </xf>
    <xf numFmtId="167" fontId="0" fillId="0" borderId="3" xfId="0" applyFont="false" applyBorder="true" applyAlignment="true" applyProtection="false">
      <alignment horizontal="center" vertical="bottom" textRotation="0" wrapText="false" indent="0" shrinkToFit="false"/>
      <protection locked="true" hidden="false"/>
    </xf>
    <xf numFmtId="168" fontId="12" fillId="0" borderId="3" xfId="0" applyFont="true" applyBorder="true" applyAlignment="true" applyProtection="false">
      <alignment horizontal="general" vertical="bottom" textRotation="0" wrapText="true" indent="0" shrinkToFit="false"/>
      <protection locked="true" hidden="false"/>
    </xf>
    <xf numFmtId="168" fontId="12" fillId="10" borderId="3" xfId="0" applyFont="true" applyBorder="true" applyAlignment="true" applyProtection="false">
      <alignment horizontal="general" vertical="bottom"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false" applyAlignment="true" applyProtection="false">
      <alignment horizontal="general" vertical="top" textRotation="0" wrapText="false" indent="0" shrinkToFit="false"/>
      <protection locked="true" hidden="false"/>
    </xf>
    <xf numFmtId="164" fontId="20" fillId="0" borderId="0" xfId="0" applyFont="true" applyBorder="false" applyAlignment="true" applyProtection="false">
      <alignment horizontal="general" vertical="top"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8" fontId="0" fillId="0" borderId="3" xfId="15" applyFont="true" applyBorder="true" applyAlignment="true" applyProtection="tru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8" fontId="4" fillId="0" borderId="13" xfId="15" applyFont="true" applyBorder="true" applyAlignment="true" applyProtection="true">
      <alignment horizontal="general"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tru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true" applyProtection="false">
      <alignment horizontal="center" vertical="bottom" textRotation="0" wrapText="false" indent="0" shrinkToFit="false"/>
      <protection locked="true" hidden="false"/>
    </xf>
    <xf numFmtId="164" fontId="0" fillId="0" borderId="18" xfId="0" applyFont="true" applyBorder="true" applyAlignment="true" applyProtection="false">
      <alignment horizontal="center" vertical="bottom" textRotation="0" wrapText="false" indent="0" shrinkToFit="false"/>
      <protection locked="true" hidden="false"/>
    </xf>
    <xf numFmtId="168" fontId="0" fillId="0" borderId="19" xfId="15" applyFont="true" applyBorder="true" applyAlignment="true" applyProtection="true">
      <alignment horizontal="general" vertical="bottom" textRotation="0" wrapText="false" indent="0" shrinkToFit="false"/>
      <protection locked="true" hidden="false"/>
    </xf>
    <xf numFmtId="168" fontId="0" fillId="0" borderId="2" xfId="15" applyFont="true" applyBorder="true" applyAlignment="true" applyProtection="true">
      <alignment horizontal="general" vertical="bottom" textRotation="0" wrapText="false" indent="0" shrinkToFit="false"/>
      <protection locked="true" hidden="false"/>
    </xf>
    <xf numFmtId="168" fontId="0" fillId="0" borderId="10" xfId="15" applyFont="true" applyBorder="true" applyAlignment="true" applyProtection="true">
      <alignment horizontal="general" vertical="bottom" textRotation="0" wrapText="false" indent="0" shrinkToFit="false"/>
      <protection locked="true" hidden="false"/>
    </xf>
    <xf numFmtId="168" fontId="0" fillId="0" borderId="20" xfId="15" applyFont="true" applyBorder="true" applyAlignment="true" applyProtection="true">
      <alignment horizontal="general" vertical="bottom" textRotation="0" wrapText="false" indent="0" shrinkToFit="false"/>
      <protection locked="true" hidden="false"/>
    </xf>
    <xf numFmtId="168" fontId="0" fillId="0" borderId="21" xfId="15" applyFont="true" applyBorder="true" applyAlignment="true" applyProtection="true">
      <alignment horizontal="general" vertical="bottom" textRotation="0" wrapText="false" indent="0" shrinkToFit="false"/>
      <protection locked="true" hidden="false"/>
    </xf>
    <xf numFmtId="168" fontId="4" fillId="0" borderId="15" xfId="15" applyFont="true" applyBorder="true" applyAlignment="true" applyProtection="true">
      <alignment horizontal="general" vertical="bottom" textRotation="0" wrapText="false" indent="0" shrinkToFit="false"/>
      <protection locked="true" hidden="false"/>
    </xf>
    <xf numFmtId="168" fontId="4" fillId="0" borderId="22" xfId="15" applyFont="true" applyBorder="true" applyAlignment="true" applyProtection="true">
      <alignment horizontal="general" vertical="bottom" textRotation="0" wrapText="false" indent="0" shrinkToFit="false"/>
      <protection locked="true" hidden="false"/>
    </xf>
    <xf numFmtId="168" fontId="4" fillId="0" borderId="0" xfId="15" applyFont="true" applyBorder="true" applyAlignment="true" applyProtection="true">
      <alignment horizontal="general" vertical="bottom" textRotation="0" wrapText="false" indent="0" shrinkToFit="false"/>
      <protection locked="true" hidden="false"/>
    </xf>
    <xf numFmtId="164" fontId="22" fillId="12" borderId="0" xfId="0" applyFont="true" applyBorder="false" applyAlignment="false" applyProtection="false">
      <alignment horizontal="general" vertical="bottom" textRotation="0" wrapText="false" indent="0" shrinkToFit="false"/>
      <protection locked="true" hidden="false"/>
    </xf>
    <xf numFmtId="164" fontId="23" fillId="12" borderId="0" xfId="0" applyFont="true" applyBorder="false" applyAlignment="false" applyProtection="false">
      <alignment horizontal="general" vertical="bottom" textRotation="0" wrapText="false" indent="0" shrinkToFit="false"/>
      <protection locked="true" hidden="false"/>
    </xf>
    <xf numFmtId="164" fontId="0" fillId="12" borderId="0" xfId="0" applyFont="false" applyBorder="false" applyAlignment="false" applyProtection="false">
      <alignment horizontal="general" vertical="bottom" textRotation="0" wrapText="false" indent="0" shrinkToFit="false"/>
      <protection locked="true" hidden="false"/>
    </xf>
    <xf numFmtId="164" fontId="24" fillId="12" borderId="0" xfId="0" applyFont="true" applyBorder="fals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top" textRotation="0" wrapText="false" indent="0" shrinkToFit="false"/>
      <protection locked="true" hidden="false"/>
    </xf>
    <xf numFmtId="164" fontId="25" fillId="0" borderId="0" xfId="0" applyFont="true" applyBorder="false" applyAlignment="true" applyProtection="false">
      <alignment horizontal="general" vertical="bottom" textRotation="0" wrapText="true" indent="0" shrinkToFit="false"/>
      <protection locked="true" hidden="false"/>
    </xf>
    <xf numFmtId="164" fontId="26" fillId="0" borderId="23" xfId="0" applyFont="true" applyBorder="true" applyAlignment="true" applyProtection="false">
      <alignment horizontal="left" vertical="center" textRotation="0" wrapText="true" indent="0" shrinkToFit="false"/>
      <protection locked="true" hidden="false"/>
    </xf>
    <xf numFmtId="164" fontId="25" fillId="0" borderId="23" xfId="0" applyFont="true" applyBorder="tru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true" indent="0" shrinkToFit="false"/>
      <protection locked="true" hidden="false"/>
    </xf>
    <xf numFmtId="164" fontId="28" fillId="12"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true" applyAlignment="true" applyProtection="false">
      <alignment horizontal="left" vertical="top" textRotation="0" wrapText="true" indent="0" shrinkToFit="false"/>
      <protection locked="true" hidden="false"/>
    </xf>
    <xf numFmtId="164" fontId="11" fillId="3" borderId="24" xfId="0" applyFont="true" applyBorder="true" applyAlignment="true" applyProtection="false">
      <alignment horizontal="left" vertical="center" textRotation="0" wrapText="true" indent="0" shrinkToFit="false"/>
      <protection locked="true" hidden="false"/>
    </xf>
    <xf numFmtId="164" fontId="11" fillId="3" borderId="23" xfId="0" applyFont="true" applyBorder="true" applyAlignment="true" applyProtection="false">
      <alignment horizontal="left" vertical="center" textRotation="0" wrapText="true" indent="0" shrinkToFit="false"/>
      <protection locked="true" hidden="false"/>
    </xf>
    <xf numFmtId="164" fontId="11" fillId="3" borderId="25" xfId="0" applyFont="true" applyBorder="true" applyAlignment="true" applyProtection="false">
      <alignment horizontal="center" vertical="center" textRotation="0" wrapText="true" indent="0" shrinkToFit="false"/>
      <protection locked="true" hidden="false"/>
    </xf>
    <xf numFmtId="164" fontId="29" fillId="10" borderId="24" xfId="0" applyFont="true" applyBorder="true" applyAlignment="true" applyProtection="false">
      <alignment horizontal="left" vertical="center" textRotation="0" wrapText="true" indent="0" shrinkToFit="false"/>
      <protection locked="true" hidden="false"/>
    </xf>
    <xf numFmtId="164" fontId="29" fillId="10" borderId="23" xfId="0" applyFont="true" applyBorder="true" applyAlignment="true" applyProtection="false">
      <alignment horizontal="left" vertical="center" textRotation="0" wrapText="true" indent="0" shrinkToFit="false"/>
      <protection locked="true" hidden="false"/>
    </xf>
    <xf numFmtId="164" fontId="29" fillId="10" borderId="25" xfId="0" applyFont="true" applyBorder="true" applyAlignment="true" applyProtection="false">
      <alignment horizontal="center" vertical="center" textRotation="0" wrapText="true" indent="0" shrinkToFit="false"/>
      <protection locked="true" hidden="false"/>
    </xf>
    <xf numFmtId="164" fontId="30" fillId="0" borderId="0" xfId="0" applyFont="true" applyBorder="false" applyAlignment="true" applyProtection="false">
      <alignment horizontal="left" vertical="center" textRotation="0" wrapText="true" indent="0" shrinkToFit="false"/>
      <protection locked="true" hidden="false"/>
    </xf>
    <xf numFmtId="164" fontId="26" fillId="10" borderId="24" xfId="0" applyFont="true" applyBorder="true" applyAlignment="true" applyProtection="false">
      <alignment horizontal="left" vertical="center" textRotation="0" wrapText="true" indent="0" shrinkToFit="false"/>
      <protection locked="true" hidden="false"/>
    </xf>
    <xf numFmtId="164" fontId="26" fillId="10" borderId="23" xfId="0" applyFont="true" applyBorder="true" applyAlignment="true" applyProtection="false">
      <alignment horizontal="left" vertical="center" textRotation="0" wrapText="true" indent="0" shrinkToFit="false"/>
      <protection locked="true" hidden="false"/>
    </xf>
    <xf numFmtId="164" fontId="26" fillId="10" borderId="25"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8" fillId="10" borderId="23"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8FAADC"/>
      <rgbColor rgb="FF993366"/>
      <rgbColor rgb="FFFFFFCC"/>
      <rgbColor rgb="FFDAE3F3"/>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C55A11"/>
      <rgbColor rgb="FF595959"/>
      <rgbColor rgb="FF8497B0"/>
      <rgbColor rgb="FF003366"/>
      <rgbColor rgb="FF339966"/>
      <rgbColor rgb="FF003300"/>
      <rgbColor rgb="FF333300"/>
      <rgbColor rgb="FF993300"/>
      <rgbColor rgb="FF993366"/>
      <rgbColor rgb="FF2F5597"/>
      <rgbColor rgb="FF333F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externalLink" Target="externalLinks/externalLink1.xml"/><Relationship Id="rId1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AppData/Local/Microsoft/Windows/Temporary%20Internet%20Files/Content.IE5/9KELP6BX/Copia%20di%20Copia%20di%20Template-Piano_investimenti_2019-2021_v20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er convalida"/>
    </sheetNames>
    <sheetDataSet>
      <sheetData sheetId="0"/>
    </sheetDataSet>
  </externalBook>
</externalLink>
</file>

<file path=xl/tables/table1.xml><?xml version="1.0" encoding="utf-8"?>
<table xmlns="http://schemas.openxmlformats.org/spreadsheetml/2006/main" id="1" name="Tabella13" displayName="Tabella13" ref="A1:C43" headerRowCount="1" totalsRowCount="0" totalsRowShown="0">
  <tableColumns count="3">
    <tableColumn id="1" name="Campo"/>
    <tableColumn id="2" name="Descrizione"/>
    <tableColumn id="3" name="Campo obbligatorio?"/>
  </tableColumns>
</table>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6.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48" activeCellId="0" sqref="L48"/>
    </sheetView>
  </sheetViews>
  <sheetFormatPr defaultRowHeight="13.15" zeroHeight="false" outlineLevelRow="0" outlineLevelCol="0"/>
  <cols>
    <col collapsed="false" customWidth="true" hidden="false" outlineLevel="0" max="2" min="1" style="0" width="19.71"/>
    <col collapsed="false" customWidth="true" hidden="false" outlineLevel="0" max="3" min="3" style="0" width="20.42"/>
    <col collapsed="false" customWidth="true" hidden="false" outlineLevel="0" max="4" min="4" style="0" width="67.29"/>
    <col collapsed="false" customWidth="true" hidden="false" outlineLevel="0" max="5" min="5" style="0" width="30.02"/>
    <col collapsed="false" customWidth="true" hidden="false" outlineLevel="0" max="6" min="6" style="0" width="29.29"/>
    <col collapsed="false" customWidth="true" hidden="false" outlineLevel="0" max="7" min="7" style="0" width="23.28"/>
    <col collapsed="false" customWidth="true" hidden="false" outlineLevel="0" max="8" min="8" style="0" width="87.3"/>
    <col collapsed="false" customWidth="true" hidden="false" outlineLevel="0" max="9" min="9" style="0" width="34.71"/>
    <col collapsed="false" customWidth="true" hidden="false" outlineLevel="0" max="11" min="10" style="0" width="8.71"/>
    <col collapsed="false" customWidth="true" hidden="false" outlineLevel="0" max="12" min="12" style="0" width="37.98"/>
    <col collapsed="false" customWidth="true" hidden="false" outlineLevel="0" max="1025" min="13" style="0" width="8.71"/>
  </cols>
  <sheetData>
    <row r="1" customFormat="false" ht="13.15" hidden="false" customHeight="false" outlineLevel="0" collapsed="false">
      <c r="A1" s="1" t="s">
        <v>0</v>
      </c>
      <c r="B1" s="1" t="s">
        <v>1</v>
      </c>
      <c r="C1" s="1" t="s">
        <v>2</v>
      </c>
      <c r="D1" s="1" t="s">
        <v>3</v>
      </c>
      <c r="E1" s="1" t="s">
        <v>4</v>
      </c>
      <c r="F1" s="1" t="s">
        <v>5</v>
      </c>
      <c r="G1" s="1" t="s">
        <v>6</v>
      </c>
      <c r="H1" s="1" t="s">
        <v>7</v>
      </c>
      <c r="I1" s="0" t="s">
        <v>8</v>
      </c>
      <c r="J1" s="1" t="s">
        <v>9</v>
      </c>
      <c r="K1" s="1" t="s">
        <v>10</v>
      </c>
      <c r="L1" s="2" t="s">
        <v>11</v>
      </c>
    </row>
    <row r="2" customFormat="false" ht="13.15" hidden="false" customHeight="false" outlineLevel="0" collapsed="false">
      <c r="A2" s="0" t="s">
        <v>12</v>
      </c>
      <c r="B2" s="0" t="s">
        <v>13</v>
      </c>
      <c r="C2" s="3" t="s">
        <v>14</v>
      </c>
      <c r="D2" s="3" t="s">
        <v>15</v>
      </c>
      <c r="E2" s="4" t="s">
        <v>16</v>
      </c>
      <c r="F2" s="0" t="s">
        <v>17</v>
      </c>
      <c r="G2" s="0" t="s">
        <v>18</v>
      </c>
      <c r="H2" s="5" t="s">
        <v>19</v>
      </c>
      <c r="I2" s="0" t="s">
        <v>20</v>
      </c>
      <c r="J2" s="6" t="n">
        <v>1</v>
      </c>
      <c r="K2" s="0" t="s">
        <v>21</v>
      </c>
      <c r="L2" s="7" t="s">
        <v>22</v>
      </c>
    </row>
    <row r="3" customFormat="false" ht="13.15" hidden="false" customHeight="false" outlineLevel="0" collapsed="false">
      <c r="A3" s="0" t="s">
        <v>23</v>
      </c>
      <c r="B3" s="0" t="s">
        <v>24</v>
      </c>
      <c r="C3" s="4" t="s">
        <v>25</v>
      </c>
      <c r="D3" s="3" t="s">
        <v>26</v>
      </c>
      <c r="E3" s="4" t="s">
        <v>27</v>
      </c>
      <c r="F3" s="0" t="s">
        <v>28</v>
      </c>
      <c r="G3" s="0" t="s">
        <v>29</v>
      </c>
      <c r="H3" s="5" t="s">
        <v>30</v>
      </c>
      <c r="I3" s="0" t="s">
        <v>31</v>
      </c>
      <c r="J3" s="6" t="n">
        <v>2</v>
      </c>
      <c r="K3" s="0" t="s">
        <v>32</v>
      </c>
      <c r="L3" s="7" t="s">
        <v>33</v>
      </c>
    </row>
    <row r="4" customFormat="false" ht="13.15" hidden="false" customHeight="false" outlineLevel="0" collapsed="false">
      <c r="A4" s="0" t="s">
        <v>34</v>
      </c>
      <c r="B4" s="6" t="s">
        <v>35</v>
      </c>
      <c r="C4" s="5" t="s">
        <v>36</v>
      </c>
      <c r="D4" s="3" t="s">
        <v>37</v>
      </c>
      <c r="E4" s="4" t="s">
        <v>38</v>
      </c>
      <c r="G4" s="0" t="s">
        <v>39</v>
      </c>
      <c r="H4" s="5" t="s">
        <v>40</v>
      </c>
      <c r="I4" s="0" t="s">
        <v>41</v>
      </c>
      <c r="J4" s="6" t="n">
        <v>3</v>
      </c>
      <c r="L4" s="7" t="s">
        <v>42</v>
      </c>
    </row>
    <row r="5" customFormat="false" ht="13.15" hidden="false" customHeight="false" outlineLevel="0" collapsed="false">
      <c r="A5" s="0" t="s">
        <v>43</v>
      </c>
      <c r="B5" s="0" t="s">
        <v>44</v>
      </c>
      <c r="C5" s="0" t="s">
        <v>45</v>
      </c>
      <c r="D5" s="3" t="s">
        <v>46</v>
      </c>
      <c r="E5" s="4" t="s">
        <v>47</v>
      </c>
      <c r="G5" s="0" t="s">
        <v>47</v>
      </c>
      <c r="H5" s="5" t="s">
        <v>48</v>
      </c>
      <c r="I5" s="0" t="s">
        <v>49</v>
      </c>
      <c r="J5" s="6" t="n">
        <v>4</v>
      </c>
      <c r="L5" s="7" t="s">
        <v>50</v>
      </c>
    </row>
    <row r="6" customFormat="false" ht="13.15" hidden="false" customHeight="false" outlineLevel="0" collapsed="false">
      <c r="A6" s="0" t="s">
        <v>51</v>
      </c>
      <c r="D6" s="3" t="s">
        <v>52</v>
      </c>
      <c r="H6" s="5" t="s">
        <v>53</v>
      </c>
      <c r="I6" s="0" t="s">
        <v>54</v>
      </c>
      <c r="J6" s="6" t="n">
        <v>5</v>
      </c>
      <c r="L6" s="7" t="s">
        <v>55</v>
      </c>
    </row>
    <row r="7" customFormat="false" ht="13.15" hidden="false" customHeight="false" outlineLevel="0" collapsed="false">
      <c r="A7" s="0" t="s">
        <v>56</v>
      </c>
      <c r="D7" s="3" t="s">
        <v>57</v>
      </c>
      <c r="H7" s="5" t="s">
        <v>58</v>
      </c>
      <c r="I7" s="0" t="s">
        <v>59</v>
      </c>
      <c r="J7" s="6" t="n">
        <v>6</v>
      </c>
      <c r="L7" s="7" t="s">
        <v>60</v>
      </c>
    </row>
    <row r="8" customFormat="false" ht="13.15" hidden="false" customHeight="false" outlineLevel="0" collapsed="false">
      <c r="A8" s="0" t="s">
        <v>61</v>
      </c>
      <c r="D8" s="3" t="s">
        <v>62</v>
      </c>
      <c r="H8" s="5" t="s">
        <v>63</v>
      </c>
      <c r="I8" s="0" t="s">
        <v>64</v>
      </c>
      <c r="J8" s="6" t="n">
        <v>7</v>
      </c>
      <c r="L8" s="7" t="s">
        <v>65</v>
      </c>
    </row>
    <row r="9" customFormat="false" ht="13.15" hidden="false" customHeight="false" outlineLevel="0" collapsed="false">
      <c r="A9" s="0" t="s">
        <v>66</v>
      </c>
      <c r="D9" s="3" t="s">
        <v>67</v>
      </c>
      <c r="H9" s="5" t="s">
        <v>68</v>
      </c>
      <c r="I9" s="0" t="s">
        <v>69</v>
      </c>
      <c r="J9" s="6" t="n">
        <v>8</v>
      </c>
      <c r="L9" s="7" t="s">
        <v>70</v>
      </c>
    </row>
    <row r="10" customFormat="false" ht="13.15" hidden="false" customHeight="false" outlineLevel="0" collapsed="false">
      <c r="A10" s="0" t="s">
        <v>71</v>
      </c>
      <c r="D10" s="3" t="s">
        <v>72</v>
      </c>
      <c r="H10" s="5" t="s">
        <v>73</v>
      </c>
      <c r="I10" s="0" t="s">
        <v>74</v>
      </c>
      <c r="J10" s="6" t="n">
        <v>9</v>
      </c>
      <c r="L10" s="7" t="s">
        <v>75</v>
      </c>
    </row>
    <row r="11" customFormat="false" ht="13.15" hidden="false" customHeight="false" outlineLevel="0" collapsed="false">
      <c r="A11" s="0" t="s">
        <v>76</v>
      </c>
      <c r="D11" s="3" t="s">
        <v>77</v>
      </c>
      <c r="H11" s="5" t="s">
        <v>78</v>
      </c>
      <c r="J11" s="6" t="n">
        <v>10</v>
      </c>
      <c r="L11" s="7" t="s">
        <v>79</v>
      </c>
    </row>
    <row r="12" customFormat="false" ht="13.15" hidden="false" customHeight="false" outlineLevel="0" collapsed="false">
      <c r="A12" s="0" t="s">
        <v>80</v>
      </c>
      <c r="D12" s="3" t="s">
        <v>81</v>
      </c>
      <c r="H12" s="5" t="s">
        <v>82</v>
      </c>
      <c r="J12" s="6" t="n">
        <v>11</v>
      </c>
      <c r="L12" s="7" t="s">
        <v>83</v>
      </c>
    </row>
    <row r="13" customFormat="false" ht="13.15" hidden="false" customHeight="false" outlineLevel="0" collapsed="false">
      <c r="A13" s="0" t="s">
        <v>84</v>
      </c>
      <c r="D13" s="3" t="s">
        <v>85</v>
      </c>
      <c r="H13" s="5" t="s">
        <v>86</v>
      </c>
      <c r="J13" s="6" t="n">
        <v>12</v>
      </c>
      <c r="L13" s="7" t="s">
        <v>87</v>
      </c>
    </row>
    <row r="14" customFormat="false" ht="13.15" hidden="false" customHeight="false" outlineLevel="0" collapsed="false">
      <c r="A14" s="0" t="s">
        <v>88</v>
      </c>
      <c r="H14" s="5" t="s">
        <v>89</v>
      </c>
      <c r="J14" s="6" t="n">
        <v>13</v>
      </c>
      <c r="L14" s="7" t="s">
        <v>90</v>
      </c>
    </row>
    <row r="15" customFormat="false" ht="13.15" hidden="false" customHeight="false" outlineLevel="0" collapsed="false">
      <c r="J15" s="6" t="n">
        <v>14</v>
      </c>
      <c r="L15" s="7" t="s">
        <v>91</v>
      </c>
    </row>
    <row r="16" customFormat="false" ht="13.15" hidden="false" customHeight="false" outlineLevel="0" collapsed="false">
      <c r="J16" s="6" t="n">
        <v>15</v>
      </c>
      <c r="L16" s="7" t="s">
        <v>92</v>
      </c>
    </row>
    <row r="17" customFormat="false" ht="21" hidden="false" customHeight="false" outlineLevel="0" collapsed="false">
      <c r="J17" s="6" t="n">
        <v>16</v>
      </c>
      <c r="L17" s="7" t="s">
        <v>93</v>
      </c>
    </row>
    <row r="18" customFormat="false" ht="13.15" hidden="false" customHeight="false" outlineLevel="0" collapsed="false">
      <c r="J18" s="6" t="n">
        <v>17</v>
      </c>
      <c r="L18" s="7" t="s">
        <v>94</v>
      </c>
    </row>
    <row r="19" customFormat="false" ht="13.15" hidden="false" customHeight="false" outlineLevel="0" collapsed="false">
      <c r="J19" s="6" t="n">
        <v>18</v>
      </c>
      <c r="L19" s="7" t="s">
        <v>95</v>
      </c>
    </row>
    <row r="20" customFormat="false" ht="13.15" hidden="false" customHeight="false" outlineLevel="0" collapsed="false">
      <c r="J20" s="6" t="n">
        <v>19</v>
      </c>
      <c r="L20" s="7" t="s">
        <v>96</v>
      </c>
    </row>
    <row r="21" customFormat="false" ht="13.15" hidden="false" customHeight="false" outlineLevel="0" collapsed="false">
      <c r="J21" s="6" t="n">
        <v>20</v>
      </c>
      <c r="L21" s="7" t="s">
        <v>97</v>
      </c>
    </row>
    <row r="22" customFormat="false" ht="13.15" hidden="false" customHeight="false" outlineLevel="0" collapsed="false">
      <c r="J22" s="6" t="n">
        <v>21</v>
      </c>
      <c r="L22" s="7" t="s">
        <v>98</v>
      </c>
    </row>
    <row r="23" customFormat="false" ht="13.15" hidden="false" customHeight="false" outlineLevel="0" collapsed="false">
      <c r="J23" s="6" t="n">
        <v>22</v>
      </c>
      <c r="L23" s="7" t="s">
        <v>99</v>
      </c>
    </row>
    <row r="24" customFormat="false" ht="13.15" hidden="false" customHeight="false" outlineLevel="0" collapsed="false">
      <c r="J24" s="6" t="n">
        <v>23</v>
      </c>
      <c r="L24" s="7" t="s">
        <v>100</v>
      </c>
    </row>
    <row r="25" customFormat="false" ht="13.15" hidden="false" customHeight="false" outlineLevel="0" collapsed="false">
      <c r="J25" s="6" t="n">
        <v>24</v>
      </c>
      <c r="L25" s="7" t="s">
        <v>101</v>
      </c>
    </row>
    <row r="26" customFormat="false" ht="13.15" hidden="false" customHeight="false" outlineLevel="0" collapsed="false">
      <c r="J26" s="6" t="n">
        <v>25</v>
      </c>
      <c r="L26" s="7" t="s">
        <v>102</v>
      </c>
    </row>
    <row r="27" customFormat="false" ht="13.15" hidden="false" customHeight="false" outlineLevel="0" collapsed="false">
      <c r="J27" s="6" t="n">
        <v>26</v>
      </c>
      <c r="L27" s="7" t="s">
        <v>103</v>
      </c>
    </row>
    <row r="28" customFormat="false" ht="13.15" hidden="false" customHeight="false" outlineLevel="0" collapsed="false">
      <c r="J28" s="6" t="n">
        <v>27</v>
      </c>
      <c r="L28" s="7" t="s">
        <v>104</v>
      </c>
    </row>
    <row r="29" customFormat="false" ht="13.15" hidden="false" customHeight="false" outlineLevel="0" collapsed="false">
      <c r="J29" s="6" t="n">
        <v>28</v>
      </c>
      <c r="L29" s="7" t="s">
        <v>105</v>
      </c>
    </row>
    <row r="30" customFormat="false" ht="13.15" hidden="false" customHeight="false" outlineLevel="0" collapsed="false">
      <c r="J30" s="6" t="n">
        <v>29</v>
      </c>
      <c r="L30" s="7" t="s">
        <v>106</v>
      </c>
    </row>
    <row r="31" customFormat="false" ht="13.15" hidden="false" customHeight="false" outlineLevel="0" collapsed="false">
      <c r="J31" s="6" t="n">
        <v>30</v>
      </c>
      <c r="L31" s="7" t="s">
        <v>107</v>
      </c>
    </row>
    <row r="32" customFormat="false" ht="13.15" hidden="false" customHeight="false" outlineLevel="0" collapsed="false">
      <c r="J32" s="6" t="n">
        <v>31</v>
      </c>
      <c r="L32" s="7" t="s">
        <v>108</v>
      </c>
    </row>
    <row r="33" customFormat="false" ht="13.15" hidden="false" customHeight="false" outlineLevel="0" collapsed="false">
      <c r="J33" s="6" t="n">
        <v>32</v>
      </c>
      <c r="L33" s="7" t="s">
        <v>109</v>
      </c>
    </row>
    <row r="34" customFormat="false" ht="13.15" hidden="false" customHeight="false" outlineLevel="0" collapsed="false">
      <c r="J34" s="6" t="n">
        <v>33</v>
      </c>
      <c r="L34" s="7" t="s">
        <v>110</v>
      </c>
    </row>
    <row r="35" customFormat="false" ht="13.15" hidden="false" customHeight="false" outlineLevel="0" collapsed="false">
      <c r="J35" s="6" t="n">
        <v>34</v>
      </c>
      <c r="L35" s="7" t="s">
        <v>111</v>
      </c>
    </row>
    <row r="36" customFormat="false" ht="13.15" hidden="false" customHeight="false" outlineLevel="0" collapsed="false">
      <c r="J36" s="6" t="n">
        <v>35</v>
      </c>
      <c r="L36" s="7" t="s">
        <v>112</v>
      </c>
    </row>
    <row r="37" customFormat="false" ht="13.15" hidden="false" customHeight="false" outlineLevel="0" collapsed="false">
      <c r="J37" s="6" t="n">
        <v>36</v>
      </c>
      <c r="L37" s="7" t="s">
        <v>113</v>
      </c>
    </row>
    <row r="38" customFormat="false" ht="13.15" hidden="false" customHeight="false" outlineLevel="0" collapsed="false">
      <c r="J38" s="6" t="n">
        <v>37</v>
      </c>
      <c r="L38" s="7" t="s">
        <v>114</v>
      </c>
    </row>
    <row r="39" customFormat="false" ht="13.15" hidden="false" customHeight="false" outlineLevel="0" collapsed="false">
      <c r="J39" s="6" t="n">
        <v>38</v>
      </c>
      <c r="L39" s="7" t="s">
        <v>115</v>
      </c>
    </row>
    <row r="40" customFormat="false" ht="13.15" hidden="false" customHeight="false" outlineLevel="0" collapsed="false">
      <c r="J40" s="6" t="n">
        <v>39</v>
      </c>
      <c r="L40" s="7" t="s">
        <v>116</v>
      </c>
    </row>
    <row r="41" customFormat="false" ht="13.15" hidden="false" customHeight="false" outlineLevel="0" collapsed="false">
      <c r="J41" s="6" t="n">
        <v>40</v>
      </c>
      <c r="L41" s="7" t="s">
        <v>117</v>
      </c>
    </row>
    <row r="42" customFormat="false" ht="13.15" hidden="false" customHeight="false" outlineLevel="0" collapsed="false">
      <c r="J42" s="6" t="n">
        <v>41</v>
      </c>
      <c r="L42" s="7" t="s">
        <v>118</v>
      </c>
    </row>
    <row r="43" customFormat="false" ht="13.15" hidden="false" customHeight="false" outlineLevel="0" collapsed="false">
      <c r="J43" s="6" t="n">
        <v>42</v>
      </c>
      <c r="L43" s="7" t="s">
        <v>119</v>
      </c>
    </row>
    <row r="44" customFormat="false" ht="13.15" hidden="false" customHeight="false" outlineLevel="0" collapsed="false">
      <c r="J44" s="6" t="n">
        <v>43</v>
      </c>
      <c r="L44" s="7" t="s">
        <v>120</v>
      </c>
    </row>
    <row r="45" customFormat="false" ht="13.15" hidden="false" customHeight="false" outlineLevel="0" collapsed="false">
      <c r="J45" s="6" t="n">
        <v>44</v>
      </c>
      <c r="L45" s="7" t="s">
        <v>121</v>
      </c>
    </row>
    <row r="46" customFormat="false" ht="13.15" hidden="false" customHeight="false" outlineLevel="0" collapsed="false">
      <c r="J46" s="6" t="n">
        <v>45</v>
      </c>
      <c r="L46" s="7" t="s">
        <v>122</v>
      </c>
    </row>
    <row r="47" customFormat="false" ht="13.15" hidden="false" customHeight="false" outlineLevel="0" collapsed="false">
      <c r="J47" s="6" t="n">
        <v>46</v>
      </c>
      <c r="L47" s="7" t="s">
        <v>123</v>
      </c>
    </row>
    <row r="48" customFormat="false" ht="13.15" hidden="false" customHeight="false" outlineLevel="0" collapsed="false">
      <c r="J48" s="6" t="n">
        <v>47</v>
      </c>
      <c r="L48" s="7" t="s">
        <v>124</v>
      </c>
    </row>
    <row r="49" customFormat="false" ht="13.15" hidden="false" customHeight="false" outlineLevel="0" collapsed="false">
      <c r="J49" s="6" t="n">
        <v>48</v>
      </c>
      <c r="L49" s="7" t="s">
        <v>125</v>
      </c>
    </row>
    <row r="50" customFormat="false" ht="13.15" hidden="false" customHeight="false" outlineLevel="0" collapsed="false">
      <c r="J50" s="6" t="n">
        <v>49</v>
      </c>
      <c r="L50" s="7" t="s">
        <v>126</v>
      </c>
    </row>
    <row r="51" customFormat="false" ht="13.15" hidden="false" customHeight="false" outlineLevel="0" collapsed="false">
      <c r="J51" s="8" t="s">
        <v>127</v>
      </c>
      <c r="L51" s="7" t="s">
        <v>47</v>
      </c>
    </row>
  </sheetData>
  <dataValidations count="1">
    <dataValidation allowBlank="true" operator="between" showDropDown="false" showErrorMessage="true" showInputMessage="true" sqref="E11" type="custom">
      <formula1>"if+C2=D2:D12"</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4" activeCellId="0" sqref="D24"/>
    </sheetView>
  </sheetViews>
  <sheetFormatPr defaultRowHeight="13.15" zeroHeight="false" outlineLevelRow="0" outlineLevelCol="0"/>
  <cols>
    <col collapsed="false" customWidth="true" hidden="false" outlineLevel="0" max="1" min="1" style="9" width="6.71"/>
    <col collapsed="false" customWidth="true" hidden="false" outlineLevel="0" max="2" min="2" style="10" width="14.28"/>
    <col collapsed="false" customWidth="true" hidden="false" outlineLevel="0" max="3" min="3" style="10" width="60.71"/>
    <col collapsed="false" customWidth="true" hidden="false" outlineLevel="0" max="4" min="4" style="10" width="38.43"/>
    <col collapsed="false" customWidth="true" hidden="false" outlineLevel="0" max="1025" min="5" style="10" width="9.13"/>
  </cols>
  <sheetData>
    <row r="1" customFormat="false" ht="13.9" hidden="false" customHeight="false" outlineLevel="0" collapsed="false">
      <c r="A1" s="11" t="s">
        <v>128</v>
      </c>
      <c r="B1" s="12"/>
      <c r="C1" s="13"/>
    </row>
    <row r="2" customFormat="false" ht="13.9" hidden="false" customHeight="false" outlineLevel="0" collapsed="false">
      <c r="A2" s="11"/>
      <c r="B2" s="13"/>
      <c r="C2" s="13"/>
    </row>
    <row r="3" customFormat="false" ht="20.25" hidden="false" customHeight="true" outlineLevel="0" collapsed="false">
      <c r="A3" s="11"/>
      <c r="B3" s="13"/>
      <c r="C3" s="13"/>
    </row>
    <row r="4" customFormat="false" ht="31.5" hidden="false" customHeight="true" outlineLevel="0" collapsed="false">
      <c r="A4" s="11" t="n">
        <v>1</v>
      </c>
      <c r="B4" s="13" t="s">
        <v>129</v>
      </c>
      <c r="C4" s="13" t="s">
        <v>130</v>
      </c>
    </row>
    <row r="5" customFormat="false" ht="20.25" hidden="false" customHeight="true" outlineLevel="0" collapsed="false">
      <c r="A5" s="11"/>
      <c r="B5" s="13"/>
      <c r="C5" s="13"/>
    </row>
    <row r="6" customFormat="false" ht="41.45" hidden="false" customHeight="false" outlineLevel="0" collapsed="false">
      <c r="A6" s="11" t="n">
        <v>2</v>
      </c>
      <c r="B6" s="13" t="s">
        <v>131</v>
      </c>
      <c r="C6" s="13" t="s">
        <v>132</v>
      </c>
    </row>
    <row r="7" customFormat="false" ht="20.25" hidden="false" customHeight="true" outlineLevel="0" collapsed="false">
      <c r="A7" s="11"/>
      <c r="B7" s="13"/>
      <c r="C7" s="13"/>
    </row>
    <row r="8" customFormat="false" ht="39.75" hidden="false" customHeight="true" outlineLevel="0" collapsed="false">
      <c r="A8" s="11" t="n">
        <v>3</v>
      </c>
      <c r="B8" s="13" t="s">
        <v>133</v>
      </c>
      <c r="C8" s="13" t="s">
        <v>134</v>
      </c>
    </row>
    <row r="9" customFormat="false" ht="26.25" hidden="false" customHeight="true" outlineLevel="0" collapsed="false"/>
    <row r="10" customFormat="false" ht="27.75" hidden="false" customHeight="true" outlineLevel="0" collapsed="false"/>
    <row r="11" customFormat="false" ht="20.25" hidden="false" customHeight="true" outlineLevel="0" collapsed="false"/>
    <row r="12" customFormat="false" ht="20.25" hidden="false" customHeight="true" outlineLevel="0" collapsed="false"/>
    <row r="13" customFormat="false" ht="20.25" hidden="false" customHeight="true" outlineLevel="0" collapsed="false"/>
    <row r="14" customFormat="false" ht="20.25" hidden="false" customHeight="true" outlineLevel="0" collapsed="false"/>
    <row r="15" customFormat="false" ht="20.25" hidden="false" customHeight="true" outlineLevel="0" collapsed="false"/>
    <row r="16" customFormat="false" ht="20.25" hidden="false" customHeight="true" outlineLevel="0" collapsed="false"/>
    <row r="17" customFormat="false" ht="20.25" hidden="false" customHeight="true" outlineLevel="0" collapsed="false"/>
    <row r="18" customFormat="false" ht="20.25" hidden="false" customHeight="true" outlineLevel="0" collapsed="false"/>
    <row r="19" customFormat="false" ht="20.25" hidden="false" customHeight="true" outlineLevel="0" collapsed="false"/>
    <row r="20" customFormat="false" ht="20.25" hidden="false" customHeight="true" outlineLevel="0" collapsed="false"/>
    <row r="21" customFormat="false" ht="20.25" hidden="false" customHeight="true" outlineLevel="0" collapsed="false"/>
    <row r="22" customFormat="false" ht="20.25" hidden="false" customHeight="true" outlineLevel="0" collapsed="false"/>
    <row r="23" customFormat="false" ht="20.25" hidden="false" customHeight="true" outlineLevel="0" collapsed="false"/>
    <row r="24" customFormat="false" ht="20.25" hidden="false" customHeight="true" outlineLevel="0" collapsed="false"/>
    <row r="25" customFormat="false" ht="20.25" hidden="false" customHeight="true" outlineLevel="0" collapsed="false"/>
    <row r="26" customFormat="false" ht="20.25" hidden="false" customHeight="true" outlineLevel="0" collapsed="false"/>
    <row r="27" customFormat="false" ht="20.2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true">
    <pageSetUpPr fitToPage="false"/>
  </sheetPr>
  <dimension ref="A1:AR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4" ySplit="1" topLeftCell="E39" activePane="bottomRight" state="frozen"/>
      <selection pane="topLeft" activeCell="A1" activeCellId="0" sqref="A1"/>
      <selection pane="topRight" activeCell="E1" activeCellId="0" sqref="E1"/>
      <selection pane="bottomLeft" activeCell="A39" activeCellId="0" sqref="A39"/>
      <selection pane="bottomRight" activeCell="E57" activeCellId="0" sqref="E57"/>
    </sheetView>
  </sheetViews>
  <sheetFormatPr defaultRowHeight="13.15" zeroHeight="false" outlineLevelRow="0" outlineLevelCol="0"/>
  <cols>
    <col collapsed="false" customWidth="true" hidden="true" outlineLevel="0" max="1" min="1" style="0" width="7.41"/>
    <col collapsed="false" customWidth="true" hidden="false" outlineLevel="0" max="2" min="2" style="14" width="10.99"/>
    <col collapsed="false" customWidth="false" hidden="false" outlineLevel="0" max="4" min="3" style="0" width="11.57"/>
    <col collapsed="false" customWidth="true" hidden="false" outlineLevel="0" max="5" min="5" style="0" width="43.9"/>
    <col collapsed="false" customWidth="true" hidden="true" outlineLevel="0" max="6" min="6" style="0" width="13.57"/>
    <col collapsed="false" customWidth="true" hidden="false" outlineLevel="0" max="7" min="7" style="0" width="22.7"/>
    <col collapsed="false" customWidth="true" hidden="false" outlineLevel="0" max="8" min="8" style="0" width="13.43"/>
    <col collapsed="false" customWidth="true" hidden="false" outlineLevel="0" max="9" min="9" style="0" width="15"/>
    <col collapsed="false" customWidth="true" hidden="false" outlineLevel="0" max="10" min="10" style="0" width="11.42"/>
    <col collapsed="false" customWidth="true" hidden="false" outlineLevel="0" max="11" min="11" style="0" width="37.3"/>
    <col collapsed="false" customWidth="true" hidden="false" outlineLevel="0" max="12" min="12" style="15" width="13.43"/>
    <col collapsed="false" customWidth="true" hidden="false" outlineLevel="0" max="13" min="13" style="15" width="10"/>
    <col collapsed="false" customWidth="true" hidden="false" outlineLevel="0" max="14" min="14" style="16" width="15.29"/>
    <col collapsed="false" customWidth="true" hidden="false" outlineLevel="0" max="15" min="15" style="16" width="10.71"/>
    <col collapsed="false" customWidth="true" hidden="false" outlineLevel="0" max="16" min="16" style="16" width="15"/>
    <col collapsed="false" customWidth="true" hidden="false" outlineLevel="0" max="17" min="17" style="16" width="12.71"/>
    <col collapsed="false" customWidth="true" hidden="false" outlineLevel="0" max="20" min="18" style="16" width="13.14"/>
    <col collapsed="false" customWidth="true" hidden="false" outlineLevel="0" max="22" min="21" style="16" width="15.15"/>
    <col collapsed="false" customWidth="true" hidden="false" outlineLevel="0" max="23" min="23" style="16" width="18.06"/>
    <col collapsed="false" customWidth="true" hidden="false" outlineLevel="0" max="24" min="24" style="17" width="13.7"/>
    <col collapsed="false" customWidth="true" hidden="false" outlineLevel="0" max="25" min="25" style="16" width="13.43"/>
    <col collapsed="false" customWidth="true" hidden="false" outlineLevel="0" max="26" min="26" style="17" width="13.43"/>
    <col collapsed="false" customWidth="true" hidden="false" outlineLevel="0" max="29" min="27" style="16" width="13.43"/>
    <col collapsed="false" customWidth="true" hidden="false" outlineLevel="0" max="30" min="30" style="16" width="11.14"/>
    <col collapsed="false" customWidth="true" hidden="false" outlineLevel="0" max="31" min="31" style="16" width="10.99"/>
    <col collapsed="false" customWidth="true" hidden="false" outlineLevel="0" max="35" min="32" style="16" width="14.01"/>
    <col collapsed="false" customWidth="true" hidden="false" outlineLevel="0" max="36" min="36" style="16" width="14.28"/>
    <col collapsed="false" customWidth="true" hidden="false" outlineLevel="0" max="41" min="37" style="16" width="13.7"/>
    <col collapsed="false" customWidth="true" hidden="false" outlineLevel="0" max="42" min="42" style="18" width="34.42"/>
    <col collapsed="false" customWidth="true" hidden="true" outlineLevel="0" max="43" min="43" style="19" width="11.99"/>
    <col collapsed="false" customWidth="true" hidden="true" outlineLevel="0" max="44" min="44" style="0" width="25.71"/>
    <col collapsed="false" customWidth="true" hidden="false" outlineLevel="0" max="1025" min="45" style="0" width="8.71"/>
  </cols>
  <sheetData>
    <row r="1" s="32" customFormat="true" ht="91.9" hidden="false" customHeight="true" outlineLevel="0" collapsed="false">
      <c r="A1" s="20" t="s">
        <v>135</v>
      </c>
      <c r="B1" s="21" t="s">
        <v>136</v>
      </c>
      <c r="C1" s="20" t="s">
        <v>137</v>
      </c>
      <c r="D1" s="20" t="s">
        <v>138</v>
      </c>
      <c r="E1" s="20" t="s">
        <v>139</v>
      </c>
      <c r="F1" s="20" t="s">
        <v>140</v>
      </c>
      <c r="G1" s="22" t="s">
        <v>141</v>
      </c>
      <c r="H1" s="22" t="s">
        <v>142</v>
      </c>
      <c r="I1" s="22" t="s">
        <v>143</v>
      </c>
      <c r="J1" s="23" t="s">
        <v>144</v>
      </c>
      <c r="K1" s="23" t="s">
        <v>145</v>
      </c>
      <c r="L1" s="24" t="s">
        <v>146</v>
      </c>
      <c r="M1" s="24" t="s">
        <v>147</v>
      </c>
      <c r="N1" s="25" t="s">
        <v>148</v>
      </c>
      <c r="O1" s="25" t="s">
        <v>149</v>
      </c>
      <c r="P1" s="25" t="s">
        <v>150</v>
      </c>
      <c r="Q1" s="25" t="s">
        <v>151</v>
      </c>
      <c r="R1" s="26" t="s">
        <v>152</v>
      </c>
      <c r="S1" s="26" t="s">
        <v>153</v>
      </c>
      <c r="T1" s="27" t="s">
        <v>154</v>
      </c>
      <c r="U1" s="27" t="s">
        <v>155</v>
      </c>
      <c r="V1" s="27" t="s">
        <v>156</v>
      </c>
      <c r="W1" s="28" t="s">
        <v>157</v>
      </c>
      <c r="X1" s="29" t="s">
        <v>158</v>
      </c>
      <c r="Y1" s="28" t="s">
        <v>159</v>
      </c>
      <c r="Z1" s="29" t="s">
        <v>160</v>
      </c>
      <c r="AA1" s="28" t="s">
        <v>161</v>
      </c>
      <c r="AB1" s="28" t="s">
        <v>162</v>
      </c>
      <c r="AC1" s="28" t="s">
        <v>163</v>
      </c>
      <c r="AD1" s="28" t="s">
        <v>164</v>
      </c>
      <c r="AE1" s="28" t="s">
        <v>165</v>
      </c>
      <c r="AF1" s="28" t="s">
        <v>166</v>
      </c>
      <c r="AG1" s="28" t="s">
        <v>167</v>
      </c>
      <c r="AH1" s="28" t="s">
        <v>168</v>
      </c>
      <c r="AI1" s="28" t="s">
        <v>169</v>
      </c>
      <c r="AJ1" s="28" t="s">
        <v>170</v>
      </c>
      <c r="AK1" s="27" t="s">
        <v>171</v>
      </c>
      <c r="AL1" s="27" t="s">
        <v>172</v>
      </c>
      <c r="AM1" s="27" t="s">
        <v>173</v>
      </c>
      <c r="AN1" s="27" t="s">
        <v>174</v>
      </c>
      <c r="AO1" s="27" t="s">
        <v>175</v>
      </c>
      <c r="AP1" s="20" t="s">
        <v>176</v>
      </c>
      <c r="AQ1" s="30" t="s">
        <v>177</v>
      </c>
      <c r="AR1" s="31" t="s">
        <v>178</v>
      </c>
    </row>
    <row r="2" s="47" customFormat="true" ht="54" hidden="false" customHeight="true" outlineLevel="0" collapsed="false">
      <c r="A2" s="33" t="s">
        <v>71</v>
      </c>
      <c r="B2" s="34" t="s">
        <v>179</v>
      </c>
      <c r="C2" s="34" t="s">
        <v>13</v>
      </c>
      <c r="D2" s="34" t="s">
        <v>14</v>
      </c>
      <c r="E2" s="35" t="s">
        <v>180</v>
      </c>
      <c r="F2" s="33"/>
      <c r="G2" s="35" t="s">
        <v>15</v>
      </c>
      <c r="H2" s="33"/>
      <c r="I2" s="34"/>
      <c r="J2" s="34" t="s">
        <v>181</v>
      </c>
      <c r="K2" s="35" t="s">
        <v>33</v>
      </c>
      <c r="L2" s="36" t="n">
        <v>43010</v>
      </c>
      <c r="M2" s="37" t="s">
        <v>32</v>
      </c>
      <c r="N2" s="38" t="n">
        <v>123129</v>
      </c>
      <c r="O2" s="39"/>
      <c r="P2" s="40"/>
      <c r="Q2" s="40"/>
      <c r="R2" s="40" t="n">
        <v>679618.6</v>
      </c>
      <c r="S2" s="40" t="n">
        <v>35769.4</v>
      </c>
      <c r="T2" s="40"/>
      <c r="U2" s="40"/>
      <c r="V2" s="40"/>
      <c r="W2" s="40"/>
      <c r="X2" s="41"/>
      <c r="Y2" s="40"/>
      <c r="Z2" s="41"/>
      <c r="AA2" s="40"/>
      <c r="AB2" s="40"/>
      <c r="AC2" s="40"/>
      <c r="AD2" s="40"/>
      <c r="AE2" s="40"/>
      <c r="AF2" s="40"/>
      <c r="AG2" s="40"/>
      <c r="AH2" s="40"/>
      <c r="AI2" s="40"/>
      <c r="AJ2" s="42" t="n">
        <f aca="false">SUM(R2:W2,Y2,AA2:AI2)</f>
        <v>715388</v>
      </c>
      <c r="AK2" s="43" t="n">
        <v>715388</v>
      </c>
      <c r="AL2" s="43"/>
      <c r="AM2" s="43"/>
      <c r="AN2" s="43"/>
      <c r="AO2" s="43" t="n">
        <f aca="false">AK2+AL2+AM2+AN2</f>
        <v>715388</v>
      </c>
      <c r="AP2" s="44"/>
      <c r="AQ2" s="45" t="str">
        <f aca="false">IF(C2="Scheda_3","OK_Scd3",IF(AJ2&gt;=(N2+O2+P2+Q2),"OK","NO"))</f>
        <v>OK</v>
      </c>
      <c r="AR2" s="46"/>
    </row>
    <row r="3" s="47" customFormat="true" ht="52.5" hidden="false" customHeight="true" outlineLevel="0" collapsed="false">
      <c r="A3" s="48" t="s">
        <v>71</v>
      </c>
      <c r="B3" s="49" t="s">
        <v>182</v>
      </c>
      <c r="C3" s="50" t="s">
        <v>13</v>
      </c>
      <c r="D3" s="50" t="s">
        <v>14</v>
      </c>
      <c r="E3" s="51" t="s">
        <v>183</v>
      </c>
      <c r="F3" s="48"/>
      <c r="G3" s="51" t="s">
        <v>52</v>
      </c>
      <c r="H3" s="48"/>
      <c r="I3" s="52"/>
      <c r="J3" s="50" t="s">
        <v>184</v>
      </c>
      <c r="K3" s="51" t="s">
        <v>33</v>
      </c>
      <c r="L3" s="53" t="n">
        <v>42632</v>
      </c>
      <c r="M3" s="54" t="s">
        <v>32</v>
      </c>
      <c r="N3" s="55" t="n">
        <v>144940</v>
      </c>
      <c r="O3" s="56"/>
      <c r="P3" s="57"/>
      <c r="Q3" s="57"/>
      <c r="R3" s="57" t="n">
        <v>3241506.4</v>
      </c>
      <c r="S3" s="57" t="n">
        <v>170605.6</v>
      </c>
      <c r="T3" s="57"/>
      <c r="U3" s="57"/>
      <c r="V3" s="57"/>
      <c r="W3" s="56" t="n">
        <v>5991</v>
      </c>
      <c r="X3" s="56" t="s">
        <v>185</v>
      </c>
      <c r="Y3" s="57"/>
      <c r="Z3" s="58"/>
      <c r="AA3" s="57"/>
      <c r="AB3" s="57"/>
      <c r="AC3" s="57"/>
      <c r="AD3" s="57"/>
      <c r="AE3" s="57"/>
      <c r="AF3" s="57"/>
      <c r="AG3" s="57"/>
      <c r="AH3" s="57"/>
      <c r="AI3" s="57"/>
      <c r="AJ3" s="42" t="n">
        <f aca="false">SUM(R3:W3,Y3,AA3:AI3)</f>
        <v>3418103</v>
      </c>
      <c r="AK3" s="59" t="n">
        <v>2243321.36</v>
      </c>
      <c r="AL3" s="59"/>
      <c r="AM3" s="59"/>
      <c r="AN3" s="59" t="n">
        <v>1174781.64</v>
      </c>
      <c r="AO3" s="43" t="n">
        <f aca="false">AK3+AL3+AM3+AN3</f>
        <v>3418103</v>
      </c>
      <c r="AP3" s="60"/>
      <c r="AQ3" s="61" t="str">
        <f aca="false">IF(C3="Scheda_3","OK_Scd3",IF(AJ3&gt;=(N3+O3+P3+Q3),"OK","NO"))</f>
        <v>OK</v>
      </c>
      <c r="AR3" s="62"/>
    </row>
    <row r="4" s="47" customFormat="true" ht="42" hidden="false" customHeight="true" outlineLevel="0" collapsed="false">
      <c r="A4" s="33" t="s">
        <v>71</v>
      </c>
      <c r="B4" s="63" t="s">
        <v>186</v>
      </c>
      <c r="C4" s="34" t="s">
        <v>13</v>
      </c>
      <c r="D4" s="34" t="s">
        <v>14</v>
      </c>
      <c r="E4" s="35" t="s">
        <v>187</v>
      </c>
      <c r="F4" s="33"/>
      <c r="G4" s="35" t="s">
        <v>77</v>
      </c>
      <c r="H4" s="33"/>
      <c r="I4" s="64"/>
      <c r="J4" s="34"/>
      <c r="K4" s="35"/>
      <c r="L4" s="36" t="n">
        <v>44378</v>
      </c>
      <c r="M4" s="37" t="s">
        <v>32</v>
      </c>
      <c r="N4" s="38" t="n">
        <v>120346</v>
      </c>
      <c r="O4" s="40"/>
      <c r="P4" s="40"/>
      <c r="Q4" s="40"/>
      <c r="R4" s="40"/>
      <c r="S4" s="40"/>
      <c r="T4" s="40"/>
      <c r="U4" s="40"/>
      <c r="V4" s="40"/>
      <c r="W4" s="39" t="n">
        <v>55035</v>
      </c>
      <c r="X4" s="40" t="s">
        <v>185</v>
      </c>
      <c r="Y4" s="40"/>
      <c r="Z4" s="41"/>
      <c r="AA4" s="40"/>
      <c r="AB4" s="40"/>
      <c r="AC4" s="40"/>
      <c r="AD4" s="40"/>
      <c r="AE4" s="40"/>
      <c r="AF4" s="39" t="n">
        <v>65311</v>
      </c>
      <c r="AG4" s="40"/>
      <c r="AH4" s="40"/>
      <c r="AI4" s="40"/>
      <c r="AJ4" s="42" t="n">
        <f aca="false">SUM(R4:W4,Y4,AA4:AI4)</f>
        <v>120346</v>
      </c>
      <c r="AK4" s="43"/>
      <c r="AL4" s="43"/>
      <c r="AM4" s="43"/>
      <c r="AN4" s="43"/>
      <c r="AO4" s="43" t="n">
        <f aca="false">AK4+AL4+AM4+AN4</f>
        <v>0</v>
      </c>
      <c r="AP4" s="44" t="s">
        <v>188</v>
      </c>
      <c r="AQ4" s="45" t="str">
        <f aca="false">IF(C4="Scheda_3","OK_Scd3",IF(AJ4&gt;=(N4+O4+P4+Q4),"OK","NO"))</f>
        <v>OK</v>
      </c>
      <c r="AR4" s="46"/>
    </row>
    <row r="5" s="47" customFormat="true" ht="47.25" hidden="false" customHeight="true" outlineLevel="0" collapsed="false">
      <c r="A5" s="48" t="s">
        <v>71</v>
      </c>
      <c r="B5" s="49" t="s">
        <v>189</v>
      </c>
      <c r="C5" s="50" t="s">
        <v>13</v>
      </c>
      <c r="D5" s="50" t="s">
        <v>14</v>
      </c>
      <c r="E5" s="51" t="s">
        <v>190</v>
      </c>
      <c r="F5" s="48"/>
      <c r="G5" s="51" t="s">
        <v>52</v>
      </c>
      <c r="H5" s="48"/>
      <c r="I5" s="52"/>
      <c r="J5" s="50" t="s">
        <v>191</v>
      </c>
      <c r="K5" s="51" t="s">
        <v>93</v>
      </c>
      <c r="L5" s="53" t="n">
        <v>44197</v>
      </c>
      <c r="M5" s="54" t="s">
        <v>21</v>
      </c>
      <c r="N5" s="55" t="n">
        <v>1170114</v>
      </c>
      <c r="O5" s="57"/>
      <c r="P5" s="57"/>
      <c r="Q5" s="57"/>
      <c r="R5" s="57"/>
      <c r="S5" s="56"/>
      <c r="T5" s="57"/>
      <c r="U5" s="55" t="n">
        <v>636150</v>
      </c>
      <c r="V5" s="57"/>
      <c r="W5" s="57"/>
      <c r="X5" s="58"/>
      <c r="Y5" s="57"/>
      <c r="Z5" s="58"/>
      <c r="AA5" s="57"/>
      <c r="AB5" s="56" t="n">
        <v>533964</v>
      </c>
      <c r="AC5" s="57"/>
      <c r="AD5" s="57"/>
      <c r="AE5" s="57"/>
      <c r="AF5" s="57"/>
      <c r="AG5" s="57"/>
      <c r="AH5" s="57"/>
      <c r="AI5" s="57"/>
      <c r="AJ5" s="42" t="n">
        <f aca="false">SUM(R5:W5,Y5,AA5:AI5)</f>
        <v>1170114</v>
      </c>
      <c r="AK5" s="59" t="n">
        <v>648313.89</v>
      </c>
      <c r="AL5" s="59" t="n">
        <v>231800</v>
      </c>
      <c r="AM5" s="59"/>
      <c r="AN5" s="59" t="n">
        <v>190000.11</v>
      </c>
      <c r="AO5" s="43" t="n">
        <f aca="false">AK5+AL5+AM5+AN5</f>
        <v>1070114</v>
      </c>
      <c r="AP5" s="60" t="s">
        <v>192</v>
      </c>
      <c r="AQ5" s="61" t="str">
        <f aca="false">IF(C5="Scheda_3","OK_Scd3",IF(AJ5&gt;=(N5+O5+P5+Q5),"OK","NO"))</f>
        <v>OK</v>
      </c>
      <c r="AR5" s="60" t="s">
        <v>193</v>
      </c>
    </row>
    <row r="6" s="47" customFormat="true" ht="42.75" hidden="false" customHeight="true" outlineLevel="0" collapsed="false">
      <c r="A6" s="33" t="s">
        <v>71</v>
      </c>
      <c r="B6" s="63" t="s">
        <v>194</v>
      </c>
      <c r="C6" s="34" t="s">
        <v>13</v>
      </c>
      <c r="D6" s="34" t="s">
        <v>14</v>
      </c>
      <c r="E6" s="35" t="s">
        <v>195</v>
      </c>
      <c r="F6" s="33"/>
      <c r="G6" s="35" t="s">
        <v>77</v>
      </c>
      <c r="H6" s="33"/>
      <c r="I6" s="64"/>
      <c r="J6" s="34"/>
      <c r="K6" s="35"/>
      <c r="L6" s="36" t="n">
        <v>43891</v>
      </c>
      <c r="M6" s="37" t="s">
        <v>32</v>
      </c>
      <c r="N6" s="38" t="n">
        <v>224909</v>
      </c>
      <c r="O6" s="39" t="n">
        <v>700000</v>
      </c>
      <c r="P6" s="39"/>
      <c r="Q6" s="40"/>
      <c r="R6" s="40"/>
      <c r="S6" s="40"/>
      <c r="T6" s="40"/>
      <c r="U6" s="40"/>
      <c r="V6" s="40"/>
      <c r="W6" s="40"/>
      <c r="X6" s="41"/>
      <c r="Y6" s="40"/>
      <c r="Z6" s="41"/>
      <c r="AA6" s="40"/>
      <c r="AB6" s="39" t="n">
        <v>924909</v>
      </c>
      <c r="AC6" s="40"/>
      <c r="AD6" s="40"/>
      <c r="AE6" s="40"/>
      <c r="AF6" s="40"/>
      <c r="AG6" s="40"/>
      <c r="AH6" s="40"/>
      <c r="AI6" s="40"/>
      <c r="AJ6" s="42" t="n">
        <f aca="false">SUM(R6:W6,Y6,AA6:AI6)</f>
        <v>924909</v>
      </c>
      <c r="AK6" s="43"/>
      <c r="AL6" s="43"/>
      <c r="AM6" s="43"/>
      <c r="AN6" s="43"/>
      <c r="AO6" s="43" t="n">
        <f aca="false">AK6+AL6+AM6+AN6</f>
        <v>0</v>
      </c>
      <c r="AP6" s="44" t="s">
        <v>196</v>
      </c>
      <c r="AQ6" s="45" t="str">
        <f aca="false">IF(C6="Scheda_3","OK_Scd3",IF(AJ6&gt;=(N6+O6+P6+Q6),"OK","NO"))</f>
        <v>OK</v>
      </c>
      <c r="AR6" s="46"/>
    </row>
    <row r="7" s="47" customFormat="true" ht="37.5" hidden="false" customHeight="true" outlineLevel="0" collapsed="false">
      <c r="A7" s="48" t="s">
        <v>71</v>
      </c>
      <c r="B7" s="49" t="s">
        <v>197</v>
      </c>
      <c r="C7" s="50" t="s">
        <v>13</v>
      </c>
      <c r="D7" s="50" t="s">
        <v>14</v>
      </c>
      <c r="E7" s="51" t="s">
        <v>198</v>
      </c>
      <c r="F7" s="48"/>
      <c r="G7" s="51" t="s">
        <v>77</v>
      </c>
      <c r="H7" s="48"/>
      <c r="I7" s="52"/>
      <c r="J7" s="50"/>
      <c r="K7" s="51"/>
      <c r="L7" s="53" t="n">
        <v>43891</v>
      </c>
      <c r="M7" s="54" t="s">
        <v>32</v>
      </c>
      <c r="N7" s="55" t="n">
        <v>693407</v>
      </c>
      <c r="O7" s="56" t="n">
        <v>600000</v>
      </c>
      <c r="P7" s="57"/>
      <c r="Q7" s="57"/>
      <c r="R7" s="57"/>
      <c r="S7" s="57"/>
      <c r="T7" s="57"/>
      <c r="U7" s="57"/>
      <c r="V7" s="57"/>
      <c r="W7" s="57"/>
      <c r="X7" s="58"/>
      <c r="Y7" s="57"/>
      <c r="Z7" s="58"/>
      <c r="AA7" s="57"/>
      <c r="AB7" s="56" t="n">
        <v>1293407</v>
      </c>
      <c r="AC7" s="57"/>
      <c r="AD7" s="57"/>
      <c r="AE7" s="57"/>
      <c r="AF7" s="57"/>
      <c r="AG7" s="57"/>
      <c r="AH7" s="57"/>
      <c r="AI7" s="57"/>
      <c r="AJ7" s="42" t="n">
        <f aca="false">SUM(R7:W7,Y7,AA7:AI7)</f>
        <v>1293407</v>
      </c>
      <c r="AK7" s="59"/>
      <c r="AL7" s="59"/>
      <c r="AM7" s="59"/>
      <c r="AN7" s="59"/>
      <c r="AO7" s="43" t="n">
        <f aca="false">AK7+AL7+AM7+AN7</f>
        <v>0</v>
      </c>
      <c r="AP7" s="60" t="s">
        <v>199</v>
      </c>
      <c r="AQ7" s="61" t="str">
        <f aca="false">IF(C7="Scheda_3","OK_Scd3",IF(AJ7&gt;=(N7+O7+P7+Q7),"OK","NO"))</f>
        <v>OK</v>
      </c>
      <c r="AR7" s="62"/>
    </row>
    <row r="8" s="47" customFormat="true" ht="41.25" hidden="false" customHeight="true" outlineLevel="0" collapsed="false">
      <c r="A8" s="33" t="s">
        <v>71</v>
      </c>
      <c r="B8" s="63" t="s">
        <v>200</v>
      </c>
      <c r="C8" s="34" t="s">
        <v>13</v>
      </c>
      <c r="D8" s="34" t="s">
        <v>14</v>
      </c>
      <c r="E8" s="35" t="s">
        <v>201</v>
      </c>
      <c r="F8" s="33"/>
      <c r="G8" s="35" t="s">
        <v>77</v>
      </c>
      <c r="H8" s="33"/>
      <c r="I8" s="64"/>
      <c r="J8" s="34"/>
      <c r="K8" s="35"/>
      <c r="L8" s="36" t="n">
        <v>43891</v>
      </c>
      <c r="M8" s="37" t="s">
        <v>32</v>
      </c>
      <c r="N8" s="38" t="n">
        <v>1092948</v>
      </c>
      <c r="O8" s="39" t="n">
        <v>935000</v>
      </c>
      <c r="P8" s="39" t="n">
        <v>75000</v>
      </c>
      <c r="Q8" s="40"/>
      <c r="R8" s="40"/>
      <c r="S8" s="40"/>
      <c r="T8" s="40"/>
      <c r="U8" s="40"/>
      <c r="V8" s="40"/>
      <c r="W8" s="40"/>
      <c r="X8" s="41"/>
      <c r="Y8" s="40"/>
      <c r="Z8" s="41"/>
      <c r="AA8" s="40"/>
      <c r="AB8" s="39" t="n">
        <v>2102948</v>
      </c>
      <c r="AC8" s="40"/>
      <c r="AD8" s="40"/>
      <c r="AE8" s="40"/>
      <c r="AF8" s="40"/>
      <c r="AG8" s="40"/>
      <c r="AH8" s="40"/>
      <c r="AI8" s="40"/>
      <c r="AJ8" s="42" t="n">
        <f aca="false">SUM(R8:W8,Y8,AA8:AI8)</f>
        <v>2102948</v>
      </c>
      <c r="AK8" s="43"/>
      <c r="AL8" s="43"/>
      <c r="AM8" s="43"/>
      <c r="AN8" s="43"/>
      <c r="AO8" s="43" t="n">
        <f aca="false">AK8+AL8+AM8+AN8</f>
        <v>0</v>
      </c>
      <c r="AP8" s="44" t="s">
        <v>202</v>
      </c>
      <c r="AQ8" s="45" t="str">
        <f aca="false">IF(C8="Scheda_3","OK_Scd3",IF(AJ8&gt;=(N8+O8+P8+Q8),"OK","NO"))</f>
        <v>OK</v>
      </c>
      <c r="AR8" s="46"/>
    </row>
    <row r="9" s="47" customFormat="true" ht="45.75" hidden="false" customHeight="true" outlineLevel="0" collapsed="false">
      <c r="A9" s="48" t="s">
        <v>71</v>
      </c>
      <c r="B9" s="49" t="s">
        <v>203</v>
      </c>
      <c r="C9" s="50" t="s">
        <v>13</v>
      </c>
      <c r="D9" s="50" t="s">
        <v>14</v>
      </c>
      <c r="E9" s="51" t="s">
        <v>204</v>
      </c>
      <c r="F9" s="48"/>
      <c r="G9" s="51" t="s">
        <v>77</v>
      </c>
      <c r="H9" s="48"/>
      <c r="I9" s="52"/>
      <c r="J9" s="50"/>
      <c r="K9" s="51"/>
      <c r="L9" s="53" t="n">
        <v>43983</v>
      </c>
      <c r="M9" s="54" t="s">
        <v>32</v>
      </c>
      <c r="N9" s="55" t="n">
        <v>854647</v>
      </c>
      <c r="O9" s="56" t="n">
        <v>412000</v>
      </c>
      <c r="P9" s="57"/>
      <c r="Q9" s="57"/>
      <c r="R9" s="57"/>
      <c r="S9" s="57"/>
      <c r="T9" s="57"/>
      <c r="U9" s="57"/>
      <c r="V9" s="57"/>
      <c r="W9" s="57"/>
      <c r="X9" s="58"/>
      <c r="Y9" s="57"/>
      <c r="Z9" s="58"/>
      <c r="AA9" s="57"/>
      <c r="AB9" s="56" t="n">
        <v>1266647</v>
      </c>
      <c r="AC9" s="57"/>
      <c r="AD9" s="57"/>
      <c r="AE9" s="57"/>
      <c r="AF9" s="57"/>
      <c r="AG9" s="57"/>
      <c r="AH9" s="57"/>
      <c r="AI9" s="57"/>
      <c r="AJ9" s="42" t="n">
        <f aca="false">SUM(R9:W9,Y9,AA9:AI9)</f>
        <v>1266647</v>
      </c>
      <c r="AK9" s="59"/>
      <c r="AL9" s="59"/>
      <c r="AM9" s="59"/>
      <c r="AN9" s="59"/>
      <c r="AO9" s="43" t="n">
        <f aca="false">AK9+AL9+AM9+AN9</f>
        <v>0</v>
      </c>
      <c r="AP9" s="60" t="s">
        <v>205</v>
      </c>
      <c r="AQ9" s="61" t="str">
        <f aca="false">IF(C9="Scheda_3","OK_Scd3",IF(AJ9&gt;=(N9+O9+P9+Q9),"OK","NO"))</f>
        <v>OK</v>
      </c>
      <c r="AR9" s="62"/>
    </row>
    <row r="10" s="47" customFormat="true" ht="35.25" hidden="false" customHeight="true" outlineLevel="0" collapsed="false">
      <c r="A10" s="33" t="s">
        <v>71</v>
      </c>
      <c r="B10" s="63" t="s">
        <v>206</v>
      </c>
      <c r="C10" s="34" t="s">
        <v>13</v>
      </c>
      <c r="D10" s="34" t="s">
        <v>14</v>
      </c>
      <c r="E10" s="35" t="s">
        <v>207</v>
      </c>
      <c r="F10" s="33"/>
      <c r="G10" s="35" t="s">
        <v>77</v>
      </c>
      <c r="H10" s="33"/>
      <c r="I10" s="64"/>
      <c r="J10" s="34"/>
      <c r="K10" s="35"/>
      <c r="L10" s="36" t="n">
        <v>44348</v>
      </c>
      <c r="M10" s="37" t="s">
        <v>32</v>
      </c>
      <c r="N10" s="38" t="n">
        <v>100000</v>
      </c>
      <c r="O10" s="39" t="n">
        <v>400000</v>
      </c>
      <c r="P10" s="40"/>
      <c r="Q10" s="40"/>
      <c r="R10" s="40"/>
      <c r="S10" s="40"/>
      <c r="T10" s="40"/>
      <c r="U10" s="40"/>
      <c r="V10" s="40"/>
      <c r="W10" s="40"/>
      <c r="X10" s="41"/>
      <c r="Y10" s="40"/>
      <c r="Z10" s="41"/>
      <c r="AA10" s="40"/>
      <c r="AB10" s="39" t="n">
        <v>500000</v>
      </c>
      <c r="AC10" s="40"/>
      <c r="AD10" s="40"/>
      <c r="AE10" s="40"/>
      <c r="AF10" s="40"/>
      <c r="AG10" s="40"/>
      <c r="AH10" s="40"/>
      <c r="AI10" s="40"/>
      <c r="AJ10" s="42" t="n">
        <f aca="false">SUM(R10:W10,Y10,AA10:AI10)</f>
        <v>500000</v>
      </c>
      <c r="AK10" s="43"/>
      <c r="AL10" s="43"/>
      <c r="AM10" s="43"/>
      <c r="AN10" s="43"/>
      <c r="AO10" s="43" t="n">
        <f aca="false">AK10+AL10+AM10+AN10</f>
        <v>0</v>
      </c>
      <c r="AP10" s="44"/>
      <c r="AQ10" s="45" t="str">
        <f aca="false">IF(C10="Scheda_3","OK_Scd3",IF(AJ10&gt;=(N10+O10+P10+Q10),"OK","NO"))</f>
        <v>OK</v>
      </c>
      <c r="AR10" s="46"/>
    </row>
    <row r="11" s="47" customFormat="true" ht="48" hidden="false" customHeight="true" outlineLevel="0" collapsed="false">
      <c r="A11" s="48" t="s">
        <v>71</v>
      </c>
      <c r="B11" s="49" t="s">
        <v>208</v>
      </c>
      <c r="C11" s="50" t="s">
        <v>24</v>
      </c>
      <c r="D11" s="50" t="s">
        <v>14</v>
      </c>
      <c r="E11" s="51" t="s">
        <v>209</v>
      </c>
      <c r="F11" s="48"/>
      <c r="G11" s="51" t="s">
        <v>77</v>
      </c>
      <c r="H11" s="48"/>
      <c r="I11" s="52"/>
      <c r="J11" s="50"/>
      <c r="K11" s="51"/>
      <c r="L11" s="53" t="n">
        <v>43983</v>
      </c>
      <c r="M11" s="54" t="s">
        <v>32</v>
      </c>
      <c r="N11" s="55" t="n">
        <v>115201</v>
      </c>
      <c r="O11" s="57"/>
      <c r="P11" s="57"/>
      <c r="Q11" s="57"/>
      <c r="R11" s="57"/>
      <c r="S11" s="57"/>
      <c r="T11" s="57"/>
      <c r="U11" s="57"/>
      <c r="V11" s="57"/>
      <c r="W11" s="56" t="n">
        <v>59101</v>
      </c>
      <c r="X11" s="58" t="s">
        <v>185</v>
      </c>
      <c r="Y11" s="57"/>
      <c r="Z11" s="58"/>
      <c r="AA11" s="57"/>
      <c r="AB11" s="57"/>
      <c r="AC11" s="56" t="n">
        <v>56100</v>
      </c>
      <c r="AD11" s="57"/>
      <c r="AE11" s="57"/>
      <c r="AF11" s="57"/>
      <c r="AG11" s="57"/>
      <c r="AH11" s="57"/>
      <c r="AI11" s="57"/>
      <c r="AJ11" s="42" t="n">
        <f aca="false">SUM(R11:W11,Y11,AA11:AI11)</f>
        <v>115201</v>
      </c>
      <c r="AK11" s="59"/>
      <c r="AL11" s="59"/>
      <c r="AM11" s="59"/>
      <c r="AN11" s="59"/>
      <c r="AO11" s="43" t="n">
        <f aca="false">AK11+AL11+AM11+AN11</f>
        <v>0</v>
      </c>
      <c r="AP11" s="60"/>
      <c r="AQ11" s="61" t="str">
        <f aca="false">IF(C11="Scheda_3","OK_Scd3",IF(AJ11&gt;=(N11+O11+P11+Q11),"OK","NO"))</f>
        <v>OK</v>
      </c>
      <c r="AR11" s="62"/>
    </row>
    <row r="12" s="47" customFormat="true" ht="42" hidden="false" customHeight="true" outlineLevel="0" collapsed="false">
      <c r="A12" s="33" t="s">
        <v>71</v>
      </c>
      <c r="B12" s="63" t="s">
        <v>210</v>
      </c>
      <c r="C12" s="34" t="s">
        <v>24</v>
      </c>
      <c r="D12" s="34" t="s">
        <v>14</v>
      </c>
      <c r="E12" s="35" t="s">
        <v>211</v>
      </c>
      <c r="F12" s="33"/>
      <c r="G12" s="35" t="s">
        <v>46</v>
      </c>
      <c r="H12" s="33"/>
      <c r="I12" s="64"/>
      <c r="J12" s="34"/>
      <c r="K12" s="35"/>
      <c r="L12" s="36" t="n">
        <v>44136</v>
      </c>
      <c r="M12" s="37" t="s">
        <v>32</v>
      </c>
      <c r="N12" s="38" t="n">
        <v>500000</v>
      </c>
      <c r="O12" s="39" t="n">
        <v>500000</v>
      </c>
      <c r="P12" s="39" t="n">
        <v>1000000</v>
      </c>
      <c r="Q12" s="40"/>
      <c r="R12" s="40"/>
      <c r="S12" s="40"/>
      <c r="T12" s="40"/>
      <c r="U12" s="40"/>
      <c r="V12" s="40"/>
      <c r="W12" s="40"/>
      <c r="X12" s="41"/>
      <c r="Y12" s="40"/>
      <c r="Z12" s="41"/>
      <c r="AA12" s="40"/>
      <c r="AB12" s="40"/>
      <c r="AC12" s="40"/>
      <c r="AD12" s="40"/>
      <c r="AE12" s="40"/>
      <c r="AF12" s="40"/>
      <c r="AG12" s="39" t="n">
        <v>2000000</v>
      </c>
      <c r="AH12" s="40"/>
      <c r="AI12" s="40"/>
      <c r="AJ12" s="42" t="n">
        <f aca="false">SUM(R12:W12,Y12,AA12:AI12)</f>
        <v>2000000</v>
      </c>
      <c r="AK12" s="43"/>
      <c r="AL12" s="43"/>
      <c r="AM12" s="43"/>
      <c r="AN12" s="43"/>
      <c r="AO12" s="43" t="n">
        <f aca="false">AK12+AL12+AM12+AN12</f>
        <v>0</v>
      </c>
      <c r="AP12" s="44" t="s">
        <v>212</v>
      </c>
      <c r="AQ12" s="45" t="str">
        <f aca="false">IF(C12="Scheda_3","OK_Scd3",IF(AJ12&gt;=(N12+O12+P12+Q12),"OK","NO"))</f>
        <v>OK</v>
      </c>
      <c r="AR12" s="46"/>
    </row>
    <row r="13" s="47" customFormat="true" ht="39" hidden="false" customHeight="true" outlineLevel="0" collapsed="false">
      <c r="A13" s="48" t="s">
        <v>71</v>
      </c>
      <c r="B13" s="49" t="s">
        <v>213</v>
      </c>
      <c r="C13" s="50" t="s">
        <v>13</v>
      </c>
      <c r="D13" s="50" t="s">
        <v>14</v>
      </c>
      <c r="E13" s="51" t="s">
        <v>214</v>
      </c>
      <c r="F13" s="48"/>
      <c r="G13" s="51" t="s">
        <v>77</v>
      </c>
      <c r="H13" s="48"/>
      <c r="I13" s="52"/>
      <c r="J13" s="50"/>
      <c r="K13" s="51"/>
      <c r="L13" s="53" t="n">
        <v>43983</v>
      </c>
      <c r="M13" s="54" t="s">
        <v>32</v>
      </c>
      <c r="N13" s="55" t="n">
        <v>515436</v>
      </c>
      <c r="O13" s="57"/>
      <c r="P13" s="57"/>
      <c r="Q13" s="57"/>
      <c r="R13" s="57"/>
      <c r="S13" s="57"/>
      <c r="T13" s="57"/>
      <c r="U13" s="57"/>
      <c r="V13" s="57"/>
      <c r="W13" s="57"/>
      <c r="X13" s="58"/>
      <c r="Y13" s="57"/>
      <c r="Z13" s="58"/>
      <c r="AA13" s="57"/>
      <c r="AB13" s="56" t="n">
        <v>515436</v>
      </c>
      <c r="AC13" s="57"/>
      <c r="AD13" s="57"/>
      <c r="AE13" s="57"/>
      <c r="AF13" s="57"/>
      <c r="AG13" s="57"/>
      <c r="AH13" s="57"/>
      <c r="AI13" s="57"/>
      <c r="AJ13" s="42" t="n">
        <f aca="false">SUM(R13:W13,Y13,AA13:AI13)</f>
        <v>515436</v>
      </c>
      <c r="AK13" s="59"/>
      <c r="AL13" s="59"/>
      <c r="AM13" s="59"/>
      <c r="AN13" s="59"/>
      <c r="AO13" s="43" t="n">
        <f aca="false">AK13+AL13+AM13+AN13</f>
        <v>0</v>
      </c>
      <c r="AP13" s="60"/>
      <c r="AQ13" s="61" t="str">
        <f aca="false">IF(C13="Scheda_3","OK_Scd3",IF(AJ13&gt;=(N13+O13+P13+Q13),"OK","NO"))</f>
        <v>OK</v>
      </c>
      <c r="AR13" s="62"/>
    </row>
    <row r="14" s="47" customFormat="true" ht="46.5" hidden="false" customHeight="true" outlineLevel="0" collapsed="false">
      <c r="A14" s="33" t="s">
        <v>71</v>
      </c>
      <c r="B14" s="63" t="s">
        <v>215</v>
      </c>
      <c r="C14" s="34" t="s">
        <v>24</v>
      </c>
      <c r="D14" s="34" t="s">
        <v>14</v>
      </c>
      <c r="E14" s="35" t="s">
        <v>216</v>
      </c>
      <c r="F14" s="33"/>
      <c r="G14" s="35" t="s">
        <v>77</v>
      </c>
      <c r="H14" s="33"/>
      <c r="I14" s="64"/>
      <c r="J14" s="34"/>
      <c r="K14" s="35"/>
      <c r="L14" s="36" t="n">
        <v>44256</v>
      </c>
      <c r="M14" s="37" t="s">
        <v>32</v>
      </c>
      <c r="N14" s="38" t="n">
        <v>140238</v>
      </c>
      <c r="O14" s="39"/>
      <c r="P14" s="40"/>
      <c r="Q14" s="40"/>
      <c r="R14" s="40"/>
      <c r="S14" s="40"/>
      <c r="T14" s="40"/>
      <c r="U14" s="40"/>
      <c r="V14" s="40"/>
      <c r="W14" s="40"/>
      <c r="X14" s="41"/>
      <c r="Y14" s="40"/>
      <c r="Z14" s="41"/>
      <c r="AA14" s="40"/>
      <c r="AB14" s="39" t="n">
        <v>140238</v>
      </c>
      <c r="AC14" s="40"/>
      <c r="AD14" s="40"/>
      <c r="AE14" s="40"/>
      <c r="AF14" s="40"/>
      <c r="AG14" s="40"/>
      <c r="AH14" s="40"/>
      <c r="AI14" s="40"/>
      <c r="AJ14" s="42" t="n">
        <f aca="false">SUM(R14:W14,Y14,AA14:AI14)</f>
        <v>140238</v>
      </c>
      <c r="AK14" s="43"/>
      <c r="AL14" s="43"/>
      <c r="AM14" s="43"/>
      <c r="AN14" s="43"/>
      <c r="AO14" s="43" t="n">
        <f aca="false">AK14+AL14+AM14+AN14</f>
        <v>0</v>
      </c>
      <c r="AP14" s="44"/>
      <c r="AQ14" s="45" t="str">
        <f aca="false">IF(C14="Scheda_3","OK_Scd3",IF(AJ14&gt;=(N14+O14+P14+Q14),"OK","NO"))</f>
        <v>OK</v>
      </c>
      <c r="AR14" s="46"/>
    </row>
    <row r="15" s="47" customFormat="true" ht="46.5" hidden="false" customHeight="true" outlineLevel="0" collapsed="false">
      <c r="A15" s="48" t="s">
        <v>71</v>
      </c>
      <c r="B15" s="49" t="s">
        <v>217</v>
      </c>
      <c r="C15" s="50" t="s">
        <v>24</v>
      </c>
      <c r="D15" s="50" t="s">
        <v>14</v>
      </c>
      <c r="E15" s="51" t="s">
        <v>218</v>
      </c>
      <c r="F15" s="48"/>
      <c r="G15" s="51" t="s">
        <v>77</v>
      </c>
      <c r="H15" s="48"/>
      <c r="I15" s="52"/>
      <c r="J15" s="50"/>
      <c r="K15" s="51"/>
      <c r="L15" s="53" t="n">
        <v>44348</v>
      </c>
      <c r="M15" s="54" t="s">
        <v>32</v>
      </c>
      <c r="N15" s="55" t="n">
        <v>50000</v>
      </c>
      <c r="O15" s="56" t="n">
        <v>410000</v>
      </c>
      <c r="P15" s="57"/>
      <c r="Q15" s="57"/>
      <c r="R15" s="57"/>
      <c r="S15" s="57"/>
      <c r="T15" s="57"/>
      <c r="U15" s="57"/>
      <c r="V15" s="57"/>
      <c r="W15" s="57"/>
      <c r="X15" s="58"/>
      <c r="Y15" s="57"/>
      <c r="Z15" s="58"/>
      <c r="AA15" s="57"/>
      <c r="AB15" s="56" t="n">
        <v>460000</v>
      </c>
      <c r="AC15" s="57"/>
      <c r="AD15" s="57"/>
      <c r="AE15" s="57"/>
      <c r="AF15" s="57"/>
      <c r="AG15" s="57"/>
      <c r="AH15" s="57"/>
      <c r="AI15" s="57"/>
      <c r="AJ15" s="42" t="n">
        <f aca="false">SUM(R15:W15,Y15,AA15:AI15)</f>
        <v>460000</v>
      </c>
      <c r="AK15" s="59"/>
      <c r="AL15" s="59"/>
      <c r="AM15" s="59"/>
      <c r="AN15" s="59"/>
      <c r="AO15" s="43" t="n">
        <f aca="false">AK15+AL15+AM15+AN15</f>
        <v>0</v>
      </c>
      <c r="AP15" s="60"/>
      <c r="AQ15" s="61" t="str">
        <f aca="false">IF(C15="Scheda_3","OK_Scd3",IF(AJ15&gt;=(N15+O15+P15+Q15),"OK","NO"))</f>
        <v>OK</v>
      </c>
      <c r="AR15" s="62"/>
    </row>
    <row r="16" s="47" customFormat="true" ht="39.75" hidden="false" customHeight="true" outlineLevel="0" collapsed="false">
      <c r="A16" s="33" t="s">
        <v>71</v>
      </c>
      <c r="B16" s="63" t="s">
        <v>219</v>
      </c>
      <c r="C16" s="34" t="s">
        <v>24</v>
      </c>
      <c r="D16" s="34" t="s">
        <v>14</v>
      </c>
      <c r="E16" s="35" t="s">
        <v>220</v>
      </c>
      <c r="F16" s="33"/>
      <c r="G16" s="35" t="s">
        <v>77</v>
      </c>
      <c r="H16" s="33"/>
      <c r="I16" s="64"/>
      <c r="J16" s="34"/>
      <c r="K16" s="35"/>
      <c r="L16" s="36" t="n">
        <v>44562</v>
      </c>
      <c r="M16" s="37" t="s">
        <v>32</v>
      </c>
      <c r="N16" s="38" t="n">
        <v>300000</v>
      </c>
      <c r="O16" s="39" t="n">
        <v>1100000</v>
      </c>
      <c r="P16" s="39" t="n">
        <v>1300000</v>
      </c>
      <c r="Q16" s="40"/>
      <c r="R16" s="40"/>
      <c r="S16" s="40"/>
      <c r="T16" s="40"/>
      <c r="U16" s="40"/>
      <c r="V16" s="40"/>
      <c r="W16" s="40"/>
      <c r="X16" s="41"/>
      <c r="Y16" s="40"/>
      <c r="Z16" s="41"/>
      <c r="AA16" s="39"/>
      <c r="AB16" s="39" t="n">
        <v>2700000</v>
      </c>
      <c r="AC16" s="40"/>
      <c r="AD16" s="40"/>
      <c r="AE16" s="40"/>
      <c r="AF16" s="39"/>
      <c r="AG16" s="40"/>
      <c r="AH16" s="40"/>
      <c r="AI16" s="40"/>
      <c r="AJ16" s="42" t="n">
        <f aca="false">SUM(R16:W16,Y16,AA16:AI16)</f>
        <v>2700000</v>
      </c>
      <c r="AK16" s="43" t="n">
        <v>2400000</v>
      </c>
      <c r="AL16" s="65" t="n">
        <v>300000</v>
      </c>
      <c r="AM16" s="43"/>
      <c r="AN16" s="43"/>
      <c r="AO16" s="43" t="n">
        <f aca="false">AK16+AL16+AM16+AN16</f>
        <v>2700000</v>
      </c>
      <c r="AP16" s="66"/>
      <c r="AQ16" s="45" t="str">
        <f aca="false">IF(C16="Scheda_3","OK_Scd3",IF(AJ16&gt;=(N16+O16+P16+Q16),"OK","NO"))</f>
        <v>OK</v>
      </c>
      <c r="AR16" s="46"/>
    </row>
    <row r="17" s="47" customFormat="true" ht="40.5" hidden="false" customHeight="false" outlineLevel="0" collapsed="false">
      <c r="A17" s="48" t="s">
        <v>71</v>
      </c>
      <c r="B17" s="49" t="s">
        <v>221</v>
      </c>
      <c r="C17" s="50" t="s">
        <v>24</v>
      </c>
      <c r="D17" s="50" t="s">
        <v>14</v>
      </c>
      <c r="E17" s="51" t="s">
        <v>222</v>
      </c>
      <c r="F17" s="48"/>
      <c r="G17" s="51" t="s">
        <v>37</v>
      </c>
      <c r="H17" s="48" t="s">
        <v>223</v>
      </c>
      <c r="I17" s="52"/>
      <c r="J17" s="50" t="s">
        <v>224</v>
      </c>
      <c r="K17" s="51" t="s">
        <v>55</v>
      </c>
      <c r="L17" s="53" t="n">
        <v>44501</v>
      </c>
      <c r="M17" s="54" t="s">
        <v>32</v>
      </c>
      <c r="N17" s="55" t="n">
        <v>200000</v>
      </c>
      <c r="O17" s="56" t="n">
        <v>869500</v>
      </c>
      <c r="P17" s="56" t="n">
        <v>960000</v>
      </c>
      <c r="Q17" s="56"/>
      <c r="R17" s="57" t="n">
        <v>1007000</v>
      </c>
      <c r="S17" s="57" t="n">
        <v>53000</v>
      </c>
      <c r="T17" s="57"/>
      <c r="U17" s="57"/>
      <c r="V17" s="57"/>
      <c r="W17" s="57"/>
      <c r="X17" s="58"/>
      <c r="Y17" s="57"/>
      <c r="Z17" s="58"/>
      <c r="AA17" s="57"/>
      <c r="AB17" s="56" t="n">
        <v>1000000</v>
      </c>
      <c r="AC17" s="57"/>
      <c r="AD17" s="57"/>
      <c r="AE17" s="57"/>
      <c r="AF17" s="56"/>
      <c r="AG17" s="57"/>
      <c r="AH17" s="57"/>
      <c r="AI17" s="57"/>
      <c r="AJ17" s="42" t="n">
        <f aca="false">SUM(R17:W17,Y17,AA17:AI17)</f>
        <v>2060000</v>
      </c>
      <c r="AK17" s="59"/>
      <c r="AL17" s="59"/>
      <c r="AM17" s="59"/>
      <c r="AN17" s="59"/>
      <c r="AO17" s="43" t="n">
        <f aca="false">AK17+AL17+AM17+AN17</f>
        <v>0</v>
      </c>
      <c r="AP17" s="60"/>
      <c r="AQ17" s="61" t="str">
        <f aca="false">IF(C17="Scheda_3","OK_Scd3",IF(AJ17&gt;=(N17+O17+P17+Q17),"OK","NO"))</f>
        <v>OK</v>
      </c>
      <c r="AR17" s="62"/>
    </row>
    <row r="18" s="47" customFormat="true" ht="40.5" hidden="false" customHeight="false" outlineLevel="0" collapsed="false">
      <c r="A18" s="33" t="s">
        <v>71</v>
      </c>
      <c r="B18" s="34" t="s">
        <v>225</v>
      </c>
      <c r="C18" s="34" t="s">
        <v>226</v>
      </c>
      <c r="D18" s="34" t="s">
        <v>14</v>
      </c>
      <c r="E18" s="35" t="s">
        <v>227</v>
      </c>
      <c r="F18" s="33" t="n">
        <v>1</v>
      </c>
      <c r="G18" s="35" t="s">
        <v>37</v>
      </c>
      <c r="H18" s="33"/>
      <c r="I18" s="64"/>
      <c r="J18" s="34"/>
      <c r="K18" s="35"/>
      <c r="L18" s="67"/>
      <c r="M18" s="37"/>
      <c r="N18" s="68"/>
      <c r="O18" s="39" t="n">
        <v>1500000</v>
      </c>
      <c r="P18" s="39" t="n">
        <v>2000000</v>
      </c>
      <c r="Q18" s="40"/>
      <c r="R18" s="40"/>
      <c r="S18" s="40"/>
      <c r="T18" s="40"/>
      <c r="U18" s="40"/>
      <c r="V18" s="40"/>
      <c r="W18" s="40"/>
      <c r="X18" s="41"/>
      <c r="Y18" s="40"/>
      <c r="Z18" s="41"/>
      <c r="AA18" s="40"/>
      <c r="AB18" s="40"/>
      <c r="AC18" s="40"/>
      <c r="AD18" s="40"/>
      <c r="AE18" s="40"/>
      <c r="AF18" s="39" t="n">
        <v>3500000</v>
      </c>
      <c r="AG18" s="40"/>
      <c r="AH18" s="40"/>
      <c r="AI18" s="40"/>
      <c r="AJ18" s="42" t="n">
        <f aca="false">SUM(R18:W18,Y18,AA18:AI18)</f>
        <v>3500000</v>
      </c>
      <c r="AK18" s="43"/>
      <c r="AL18" s="43"/>
      <c r="AM18" s="43"/>
      <c r="AN18" s="43"/>
      <c r="AO18" s="43" t="n">
        <f aca="false">AK18+AL18+AM18+AN18</f>
        <v>0</v>
      </c>
      <c r="AP18" s="44" t="s">
        <v>228</v>
      </c>
      <c r="AQ18" s="45" t="str">
        <f aca="false">IF(C18="Scheda_3","OK_Scd3",IF(AJ18&gt;=(N18+O18+P18+Q18),"OK","NO"))</f>
        <v>OK</v>
      </c>
      <c r="AR18" s="46"/>
    </row>
    <row r="19" s="47" customFormat="true" ht="44.25" hidden="false" customHeight="true" outlineLevel="0" collapsed="false">
      <c r="A19" s="48" t="s">
        <v>71</v>
      </c>
      <c r="B19" s="49" t="s">
        <v>229</v>
      </c>
      <c r="C19" s="50" t="s">
        <v>226</v>
      </c>
      <c r="D19" s="50" t="s">
        <v>14</v>
      </c>
      <c r="E19" s="51" t="s">
        <v>230</v>
      </c>
      <c r="F19" s="48"/>
      <c r="G19" s="51" t="s">
        <v>15</v>
      </c>
      <c r="H19" s="48"/>
      <c r="I19" s="52"/>
      <c r="J19" s="50"/>
      <c r="K19" s="51"/>
      <c r="L19" s="69"/>
      <c r="M19" s="54"/>
      <c r="N19" s="70"/>
      <c r="O19" s="56" t="n">
        <v>1000000</v>
      </c>
      <c r="P19" s="56" t="n">
        <v>4000000</v>
      </c>
      <c r="Q19" s="57"/>
      <c r="R19" s="57"/>
      <c r="S19" s="57"/>
      <c r="T19" s="57"/>
      <c r="U19" s="57"/>
      <c r="V19" s="57"/>
      <c r="W19" s="57"/>
      <c r="X19" s="58"/>
      <c r="Y19" s="57"/>
      <c r="Z19" s="58"/>
      <c r="AA19" s="57"/>
      <c r="AB19" s="57"/>
      <c r="AC19" s="57"/>
      <c r="AD19" s="57"/>
      <c r="AE19" s="57"/>
      <c r="AF19" s="57"/>
      <c r="AG19" s="57"/>
      <c r="AH19" s="57"/>
      <c r="AI19" s="57"/>
      <c r="AJ19" s="42" t="n">
        <f aca="false">SUM(R19:W19,Y19,AA19:AI19)</f>
        <v>0</v>
      </c>
      <c r="AK19" s="59"/>
      <c r="AL19" s="59"/>
      <c r="AM19" s="59"/>
      <c r="AN19" s="59"/>
      <c r="AO19" s="43" t="n">
        <f aca="false">AK19+AL19+AM19+AN19</f>
        <v>0</v>
      </c>
      <c r="AP19" s="60"/>
      <c r="AQ19" s="61" t="str">
        <f aca="false">IF(C19="Scheda_3","OK_Scd3",IF(AJ19&gt;=(N19+O19+P19+Q19),"OK","NO"))</f>
        <v>NO</v>
      </c>
      <c r="AR19" s="62"/>
    </row>
    <row r="20" s="47" customFormat="true" ht="42.75" hidden="false" customHeight="true" outlineLevel="0" collapsed="false">
      <c r="A20" s="33" t="s">
        <v>71</v>
      </c>
      <c r="B20" s="34" t="s">
        <v>231</v>
      </c>
      <c r="C20" s="34" t="s">
        <v>226</v>
      </c>
      <c r="D20" s="35" t="s">
        <v>14</v>
      </c>
      <c r="E20" s="35" t="s">
        <v>232</v>
      </c>
      <c r="F20" s="33" t="n">
        <v>2</v>
      </c>
      <c r="G20" s="35" t="s">
        <v>62</v>
      </c>
      <c r="H20" s="33"/>
      <c r="I20" s="64"/>
      <c r="J20" s="34"/>
      <c r="K20" s="35"/>
      <c r="L20" s="67"/>
      <c r="M20" s="37"/>
      <c r="N20" s="68"/>
      <c r="O20" s="40"/>
      <c r="P20" s="39" t="n">
        <v>4000000</v>
      </c>
      <c r="Q20" s="39" t="n">
        <v>5230000</v>
      </c>
      <c r="R20" s="40"/>
      <c r="S20" s="40"/>
      <c r="T20" s="40"/>
      <c r="U20" s="40"/>
      <c r="V20" s="40"/>
      <c r="W20" s="40"/>
      <c r="X20" s="41"/>
      <c r="Y20" s="40"/>
      <c r="Z20" s="41"/>
      <c r="AA20" s="40"/>
      <c r="AB20" s="40"/>
      <c r="AC20" s="40"/>
      <c r="AD20" s="40"/>
      <c r="AE20" s="40"/>
      <c r="AF20" s="40"/>
      <c r="AG20" s="40"/>
      <c r="AH20" s="40"/>
      <c r="AI20" s="40"/>
      <c r="AJ20" s="42" t="n">
        <f aca="false">SUM(R20:W20,Y20,AA20:AI20)</f>
        <v>0</v>
      </c>
      <c r="AK20" s="43"/>
      <c r="AL20" s="43"/>
      <c r="AM20" s="43"/>
      <c r="AN20" s="43"/>
      <c r="AO20" s="43" t="n">
        <f aca="false">AK20+AL20+AM20+AN20</f>
        <v>0</v>
      </c>
      <c r="AP20" s="44"/>
      <c r="AQ20" s="45" t="str">
        <f aca="false">IF(C20="Scheda_3","OK_Scd3",IF(AJ20&gt;=(N20+O20+P20+Q20),"OK","NO"))</f>
        <v>NO</v>
      </c>
      <c r="AR20" s="46"/>
    </row>
    <row r="21" s="47" customFormat="true" ht="40.5" hidden="false" customHeight="false" outlineLevel="0" collapsed="false">
      <c r="A21" s="48" t="s">
        <v>71</v>
      </c>
      <c r="B21" s="49" t="s">
        <v>233</v>
      </c>
      <c r="C21" s="50" t="s">
        <v>226</v>
      </c>
      <c r="D21" s="51" t="s">
        <v>14</v>
      </c>
      <c r="E21" s="51" t="s">
        <v>234</v>
      </c>
      <c r="F21" s="48"/>
      <c r="G21" s="51" t="s">
        <v>46</v>
      </c>
      <c r="H21" s="48"/>
      <c r="I21" s="52"/>
      <c r="J21" s="50"/>
      <c r="K21" s="51"/>
      <c r="L21" s="69"/>
      <c r="M21" s="54"/>
      <c r="N21" s="55" t="n">
        <v>320000</v>
      </c>
      <c r="O21" s="56" t="n">
        <v>530000</v>
      </c>
      <c r="P21" s="56" t="n">
        <v>3000000</v>
      </c>
      <c r="Q21" s="56" t="n">
        <v>3600000</v>
      </c>
      <c r="R21" s="57"/>
      <c r="S21" s="57"/>
      <c r="T21" s="57"/>
      <c r="U21" s="57"/>
      <c r="V21" s="57"/>
      <c r="W21" s="57"/>
      <c r="X21" s="58"/>
      <c r="Y21" s="57"/>
      <c r="Z21" s="58"/>
      <c r="AA21" s="57"/>
      <c r="AB21" s="56" t="n">
        <v>850000</v>
      </c>
      <c r="AC21" s="57"/>
      <c r="AD21" s="57"/>
      <c r="AE21" s="57"/>
      <c r="AF21" s="57"/>
      <c r="AG21" s="57"/>
      <c r="AH21" s="57"/>
      <c r="AI21" s="57"/>
      <c r="AJ21" s="42" t="n">
        <f aca="false">SUM(R21:W21,Y21,AA21:AI21)</f>
        <v>850000</v>
      </c>
      <c r="AK21" s="59"/>
      <c r="AL21" s="59"/>
      <c r="AM21" s="59"/>
      <c r="AN21" s="59"/>
      <c r="AO21" s="43" t="n">
        <f aca="false">AK21+AL21+AM21+AN21</f>
        <v>0</v>
      </c>
      <c r="AP21" s="60" t="s">
        <v>235</v>
      </c>
      <c r="AQ21" s="61" t="str">
        <f aca="false">IF(C21="Scheda_3","OK_Scd3",IF(AJ21&gt;=(N21+O21+P21+Q21),"OK","NO"))</f>
        <v>NO</v>
      </c>
      <c r="AR21" s="62"/>
    </row>
    <row r="22" s="47" customFormat="true" ht="39.75" hidden="false" customHeight="true" outlineLevel="0" collapsed="false">
      <c r="A22" s="33" t="s">
        <v>71</v>
      </c>
      <c r="B22" s="34" t="s">
        <v>236</v>
      </c>
      <c r="C22" s="34" t="s">
        <v>226</v>
      </c>
      <c r="D22" s="35" t="s">
        <v>14</v>
      </c>
      <c r="E22" s="35" t="s">
        <v>237</v>
      </c>
      <c r="F22" s="33"/>
      <c r="G22" s="35" t="s">
        <v>72</v>
      </c>
      <c r="H22" s="33"/>
      <c r="I22" s="64"/>
      <c r="J22" s="34"/>
      <c r="K22" s="35"/>
      <c r="L22" s="67"/>
      <c r="M22" s="37"/>
      <c r="N22" s="68"/>
      <c r="O22" s="39" t="n">
        <v>2650000</v>
      </c>
      <c r="P22" s="40"/>
      <c r="Q22" s="40"/>
      <c r="R22" s="40"/>
      <c r="S22" s="40"/>
      <c r="T22" s="40"/>
      <c r="U22" s="40"/>
      <c r="V22" s="40"/>
      <c r="W22" s="40"/>
      <c r="X22" s="41"/>
      <c r="Y22" s="40"/>
      <c r="Z22" s="41"/>
      <c r="AA22" s="40"/>
      <c r="AB22" s="40"/>
      <c r="AC22" s="40"/>
      <c r="AD22" s="40"/>
      <c r="AE22" s="40"/>
      <c r="AF22" s="40"/>
      <c r="AG22" s="40"/>
      <c r="AH22" s="40"/>
      <c r="AI22" s="40"/>
      <c r="AJ22" s="42" t="n">
        <f aca="false">SUM(R22:W22,Y22,AA22:AI22)</f>
        <v>0</v>
      </c>
      <c r="AK22" s="43"/>
      <c r="AL22" s="43"/>
      <c r="AM22" s="43"/>
      <c r="AN22" s="43"/>
      <c r="AO22" s="43" t="n">
        <f aca="false">AK22+AL22+AM22+AN22</f>
        <v>0</v>
      </c>
      <c r="AP22" s="44"/>
      <c r="AQ22" s="45" t="str">
        <f aca="false">IF(C22="Scheda_3","OK_Scd3",IF(AJ22&gt;=(N22+O22+P22+Q22),"OK","NO"))</f>
        <v>NO</v>
      </c>
      <c r="AR22" s="46"/>
    </row>
    <row r="23" s="47" customFormat="true" ht="40.5" hidden="false" customHeight="false" outlineLevel="0" collapsed="false">
      <c r="A23" s="48" t="s">
        <v>71</v>
      </c>
      <c r="B23" s="49" t="s">
        <v>238</v>
      </c>
      <c r="C23" s="50" t="s">
        <v>226</v>
      </c>
      <c r="D23" s="51" t="s">
        <v>14</v>
      </c>
      <c r="E23" s="51" t="s">
        <v>239</v>
      </c>
      <c r="F23" s="48"/>
      <c r="G23" s="51" t="s">
        <v>46</v>
      </c>
      <c r="H23" s="48"/>
      <c r="I23" s="52"/>
      <c r="J23" s="50" t="s">
        <v>240</v>
      </c>
      <c r="K23" s="51" t="s">
        <v>126</v>
      </c>
      <c r="L23" s="53" t="n">
        <v>44562</v>
      </c>
      <c r="M23" s="54" t="s">
        <v>32</v>
      </c>
      <c r="N23" s="56" t="n">
        <v>500000</v>
      </c>
      <c r="O23" s="56" t="n">
        <v>500000</v>
      </c>
      <c r="P23" s="56" t="n">
        <v>5000000</v>
      </c>
      <c r="Q23" s="56" t="n">
        <v>13600000</v>
      </c>
      <c r="R23" s="57"/>
      <c r="S23" s="57"/>
      <c r="T23" s="57"/>
      <c r="U23" s="57"/>
      <c r="V23" s="57"/>
      <c r="W23" s="57"/>
      <c r="X23" s="58"/>
      <c r="Y23" s="57"/>
      <c r="Z23" s="58"/>
      <c r="AA23" s="57"/>
      <c r="AB23" s="57"/>
      <c r="AC23" s="57"/>
      <c r="AD23" s="57"/>
      <c r="AE23" s="57"/>
      <c r="AF23" s="56" t="n">
        <v>19600000</v>
      </c>
      <c r="AG23" s="57"/>
      <c r="AH23" s="57"/>
      <c r="AI23" s="57"/>
      <c r="AJ23" s="42" t="n">
        <v>19600000</v>
      </c>
      <c r="AK23" s="59"/>
      <c r="AL23" s="59"/>
      <c r="AM23" s="59"/>
      <c r="AN23" s="59"/>
      <c r="AO23" s="43" t="n">
        <f aca="false">AK23+AL23+AM23+AN23</f>
        <v>0</v>
      </c>
      <c r="AP23" s="60" t="s">
        <v>241</v>
      </c>
      <c r="AQ23" s="61" t="str">
        <f aca="false">IF(C23="Scheda_3","OK_Scd3",IF(AJ23&gt;=(N23+O23+P23+Q23),"OK","NO"))</f>
        <v>OK</v>
      </c>
      <c r="AR23" s="62"/>
    </row>
    <row r="24" s="47" customFormat="true" ht="43.5" hidden="false" customHeight="true" outlineLevel="0" collapsed="false">
      <c r="A24" s="33" t="s">
        <v>71</v>
      </c>
      <c r="B24" s="34" t="s">
        <v>242</v>
      </c>
      <c r="C24" s="34" t="s">
        <v>226</v>
      </c>
      <c r="D24" s="35" t="s">
        <v>14</v>
      </c>
      <c r="E24" s="35" t="s">
        <v>243</v>
      </c>
      <c r="F24" s="33" t="n">
        <v>5</v>
      </c>
      <c r="G24" s="35" t="s">
        <v>72</v>
      </c>
      <c r="H24" s="33"/>
      <c r="I24" s="64"/>
      <c r="J24" s="34"/>
      <c r="K24" s="35"/>
      <c r="L24" s="67"/>
      <c r="M24" s="37"/>
      <c r="N24" s="68"/>
      <c r="O24" s="39"/>
      <c r="P24" s="39" t="n">
        <v>1200000</v>
      </c>
      <c r="Q24" s="39"/>
      <c r="R24" s="40"/>
      <c r="S24" s="40"/>
      <c r="T24" s="40"/>
      <c r="U24" s="40"/>
      <c r="V24" s="40"/>
      <c r="W24" s="40"/>
      <c r="X24" s="41"/>
      <c r="Y24" s="40"/>
      <c r="Z24" s="41"/>
      <c r="AA24" s="40"/>
      <c r="AB24" s="40"/>
      <c r="AC24" s="40"/>
      <c r="AD24" s="40"/>
      <c r="AE24" s="40"/>
      <c r="AF24" s="40"/>
      <c r="AG24" s="40"/>
      <c r="AH24" s="40"/>
      <c r="AI24" s="40"/>
      <c r="AJ24" s="42" t="n">
        <f aca="false">SUM(R24:W24,Y24,AA24:AI24)</f>
        <v>0</v>
      </c>
      <c r="AK24" s="43"/>
      <c r="AL24" s="43"/>
      <c r="AM24" s="43"/>
      <c r="AN24" s="43"/>
      <c r="AO24" s="43" t="n">
        <f aca="false">AK24+AL24+AM24+AN24</f>
        <v>0</v>
      </c>
      <c r="AP24" s="44"/>
      <c r="AQ24" s="45" t="str">
        <f aca="false">IF(C24="Scheda_3","OK_Scd3",IF(AJ24&gt;=(N24+O24+P24+Q24),"OK","NO"))</f>
        <v>NO</v>
      </c>
      <c r="AR24" s="46"/>
    </row>
    <row r="25" s="47" customFormat="true" ht="40.5" hidden="false" customHeight="false" outlineLevel="0" collapsed="false">
      <c r="A25" s="48" t="s">
        <v>71</v>
      </c>
      <c r="B25" s="49" t="s">
        <v>244</v>
      </c>
      <c r="C25" s="50" t="s">
        <v>226</v>
      </c>
      <c r="D25" s="51" t="s">
        <v>14</v>
      </c>
      <c r="E25" s="51" t="s">
        <v>245</v>
      </c>
      <c r="F25" s="48" t="n">
        <v>4</v>
      </c>
      <c r="G25" s="51" t="s">
        <v>46</v>
      </c>
      <c r="H25" s="48"/>
      <c r="I25" s="52"/>
      <c r="J25" s="50"/>
      <c r="K25" s="51"/>
      <c r="L25" s="69"/>
      <c r="M25" s="54"/>
      <c r="N25" s="70"/>
      <c r="O25" s="71"/>
      <c r="P25" s="56" t="n">
        <v>1000000</v>
      </c>
      <c r="Q25" s="71"/>
      <c r="R25" s="57"/>
      <c r="S25" s="57"/>
      <c r="T25" s="57"/>
      <c r="U25" s="57"/>
      <c r="V25" s="57"/>
      <c r="W25" s="57"/>
      <c r="X25" s="58"/>
      <c r="Y25" s="57"/>
      <c r="Z25" s="58"/>
      <c r="AA25" s="57"/>
      <c r="AB25" s="57"/>
      <c r="AC25" s="57"/>
      <c r="AD25" s="57"/>
      <c r="AE25" s="57"/>
      <c r="AF25" s="57"/>
      <c r="AG25" s="57"/>
      <c r="AH25" s="57"/>
      <c r="AI25" s="57"/>
      <c r="AJ25" s="42" t="n">
        <f aca="false">SUM(R25:W25,Y25,AA25:AI25)</f>
        <v>0</v>
      </c>
      <c r="AK25" s="59"/>
      <c r="AL25" s="59"/>
      <c r="AM25" s="59"/>
      <c r="AN25" s="59"/>
      <c r="AO25" s="43" t="n">
        <f aca="false">AK25+AL25+AM25+AN25</f>
        <v>0</v>
      </c>
      <c r="AP25" s="60"/>
      <c r="AQ25" s="61" t="str">
        <f aca="false">IF(C25="Scheda_3","OK_Scd3",IF(AJ25&gt;=(N25+O25+P25+Q25),"OK","NO"))</f>
        <v>NO</v>
      </c>
      <c r="AR25" s="62"/>
    </row>
    <row r="26" s="47" customFormat="true" ht="40.5" hidden="false" customHeight="false" outlineLevel="0" collapsed="false">
      <c r="A26" s="33" t="s">
        <v>71</v>
      </c>
      <c r="B26" s="34" t="s">
        <v>246</v>
      </c>
      <c r="C26" s="34" t="s">
        <v>226</v>
      </c>
      <c r="D26" s="35" t="s">
        <v>14</v>
      </c>
      <c r="E26" s="35" t="s">
        <v>247</v>
      </c>
      <c r="F26" s="33" t="n">
        <v>3</v>
      </c>
      <c r="G26" s="35" t="s">
        <v>46</v>
      </c>
      <c r="H26" s="33"/>
      <c r="I26" s="64"/>
      <c r="J26" s="34"/>
      <c r="K26" s="35"/>
      <c r="L26" s="67"/>
      <c r="M26" s="37"/>
      <c r="N26" s="68"/>
      <c r="O26" s="39"/>
      <c r="P26" s="39" t="n">
        <v>1340000</v>
      </c>
      <c r="Q26" s="39"/>
      <c r="R26" s="40"/>
      <c r="S26" s="40"/>
      <c r="T26" s="40"/>
      <c r="U26" s="40"/>
      <c r="V26" s="40"/>
      <c r="W26" s="40"/>
      <c r="X26" s="41"/>
      <c r="Y26" s="40"/>
      <c r="Z26" s="41"/>
      <c r="AA26" s="40"/>
      <c r="AB26" s="40"/>
      <c r="AC26" s="40"/>
      <c r="AD26" s="40"/>
      <c r="AE26" s="40"/>
      <c r="AF26" s="40"/>
      <c r="AG26" s="40"/>
      <c r="AH26" s="40"/>
      <c r="AI26" s="40"/>
      <c r="AJ26" s="42" t="n">
        <f aca="false">SUM(R26:W26,Y26,AA26:AI26)</f>
        <v>0</v>
      </c>
      <c r="AK26" s="43"/>
      <c r="AL26" s="43"/>
      <c r="AM26" s="43"/>
      <c r="AN26" s="43"/>
      <c r="AO26" s="43" t="n">
        <f aca="false">AK26+AL26+AM26+AN26</f>
        <v>0</v>
      </c>
      <c r="AP26" s="44"/>
      <c r="AQ26" s="45" t="str">
        <f aca="false">IF(C26="Scheda_3","OK_Scd3",IF(AJ26&gt;=(N26+O26+P26+Q26),"OK","NO"))</f>
        <v>NO</v>
      </c>
      <c r="AR26" s="46"/>
    </row>
    <row r="27" s="47" customFormat="true" ht="51.75" hidden="false" customHeight="true" outlineLevel="0" collapsed="false">
      <c r="A27" s="48" t="s">
        <v>71</v>
      </c>
      <c r="B27" s="49" t="s">
        <v>248</v>
      </c>
      <c r="C27" s="50" t="s">
        <v>24</v>
      </c>
      <c r="D27" s="51" t="s">
        <v>14</v>
      </c>
      <c r="E27" s="51" t="s">
        <v>249</v>
      </c>
      <c r="F27" s="48"/>
      <c r="G27" s="51" t="s">
        <v>77</v>
      </c>
      <c r="H27" s="48"/>
      <c r="I27" s="52"/>
      <c r="J27" s="50"/>
      <c r="K27" s="51"/>
      <c r="L27" s="69" t="n">
        <v>44348</v>
      </c>
      <c r="M27" s="54"/>
      <c r="N27" s="56" t="n">
        <v>100000</v>
      </c>
      <c r="O27" s="56" t="n">
        <v>400000</v>
      </c>
      <c r="P27" s="71"/>
      <c r="Q27" s="71"/>
      <c r="R27" s="57"/>
      <c r="S27" s="57"/>
      <c r="T27" s="57"/>
      <c r="U27" s="57"/>
      <c r="V27" s="57"/>
      <c r="W27" s="57"/>
      <c r="X27" s="58"/>
      <c r="Y27" s="57"/>
      <c r="Z27" s="58"/>
      <c r="AA27" s="57"/>
      <c r="AB27" s="56" t="n">
        <v>500000</v>
      </c>
      <c r="AC27" s="57"/>
      <c r="AD27" s="57"/>
      <c r="AE27" s="57"/>
      <c r="AF27" s="57"/>
      <c r="AG27" s="57"/>
      <c r="AH27" s="57"/>
      <c r="AI27" s="57"/>
      <c r="AJ27" s="42" t="n">
        <f aca="false">SUM(R27:W27,Y27,AA27:AI27)</f>
        <v>500000</v>
      </c>
      <c r="AK27" s="59"/>
      <c r="AL27" s="59"/>
      <c r="AM27" s="59"/>
      <c r="AN27" s="59"/>
      <c r="AO27" s="43" t="n">
        <f aca="false">AK27+AL27+AM27+AN27</f>
        <v>0</v>
      </c>
      <c r="AP27" s="60"/>
      <c r="AQ27" s="61" t="str">
        <f aca="false">IF(C27="Scheda_3","OK_Scd3",IF(AJ27&gt;=(N27+O27+P27+Q27),"OK","NO"))</f>
        <v>OK</v>
      </c>
      <c r="AR27" s="62"/>
    </row>
    <row r="28" s="47" customFormat="true" ht="39" hidden="false" customHeight="true" outlineLevel="0" collapsed="false">
      <c r="A28" s="33" t="s">
        <v>71</v>
      </c>
      <c r="B28" s="34" t="s">
        <v>250</v>
      </c>
      <c r="C28" s="34" t="s">
        <v>226</v>
      </c>
      <c r="D28" s="35" t="s">
        <v>14</v>
      </c>
      <c r="E28" s="35" t="s">
        <v>251</v>
      </c>
      <c r="F28" s="33"/>
      <c r="G28" s="35" t="s">
        <v>46</v>
      </c>
      <c r="H28" s="33"/>
      <c r="I28" s="64"/>
      <c r="J28" s="34"/>
      <c r="K28" s="35"/>
      <c r="L28" s="67"/>
      <c r="M28" s="37"/>
      <c r="N28" s="68"/>
      <c r="O28" s="39"/>
      <c r="P28" s="39" t="n">
        <v>2000000</v>
      </c>
      <c r="Q28" s="39" t="n">
        <v>10000000</v>
      </c>
      <c r="R28" s="40"/>
      <c r="S28" s="40"/>
      <c r="T28" s="40"/>
      <c r="U28" s="40"/>
      <c r="V28" s="40"/>
      <c r="W28" s="40"/>
      <c r="X28" s="41"/>
      <c r="Y28" s="40"/>
      <c r="Z28" s="41"/>
      <c r="AA28" s="40"/>
      <c r="AB28" s="40"/>
      <c r="AC28" s="40"/>
      <c r="AD28" s="40"/>
      <c r="AE28" s="40"/>
      <c r="AF28" s="40"/>
      <c r="AG28" s="40"/>
      <c r="AH28" s="40"/>
      <c r="AI28" s="40"/>
      <c r="AJ28" s="42" t="n">
        <f aca="false">SUM(R28:W28,Y28,AA28:AI28)</f>
        <v>0</v>
      </c>
      <c r="AK28" s="43"/>
      <c r="AL28" s="43"/>
      <c r="AM28" s="43"/>
      <c r="AN28" s="43"/>
      <c r="AO28" s="43" t="n">
        <f aca="false">AK28+AL28+AM28+AN28</f>
        <v>0</v>
      </c>
      <c r="AP28" s="44"/>
      <c r="AQ28" s="45" t="str">
        <f aca="false">IF(C28="Scheda_3","OK_Scd3",IF(AJ28&gt;=(N28+O28+P28+Q28),"OK","NO"))</f>
        <v>NO</v>
      </c>
      <c r="AR28" s="46"/>
    </row>
    <row r="29" s="47" customFormat="true" ht="42.75" hidden="false" customHeight="true" outlineLevel="0" collapsed="false">
      <c r="A29" s="48" t="s">
        <v>71</v>
      </c>
      <c r="B29" s="49" t="s">
        <v>252</v>
      </c>
      <c r="C29" s="50" t="s">
        <v>226</v>
      </c>
      <c r="D29" s="51" t="s">
        <v>14</v>
      </c>
      <c r="E29" s="51" t="s">
        <v>253</v>
      </c>
      <c r="F29" s="48"/>
      <c r="G29" s="51" t="s">
        <v>46</v>
      </c>
      <c r="H29" s="48"/>
      <c r="I29" s="52"/>
      <c r="J29" s="50"/>
      <c r="K29" s="51"/>
      <c r="L29" s="69"/>
      <c r="M29" s="54"/>
      <c r="N29" s="70"/>
      <c r="O29" s="56"/>
      <c r="P29" s="56" t="n">
        <v>500000</v>
      </c>
      <c r="Q29" s="56" t="n">
        <v>6000000</v>
      </c>
      <c r="R29" s="57"/>
      <c r="S29" s="57"/>
      <c r="T29" s="57"/>
      <c r="U29" s="57"/>
      <c r="V29" s="57"/>
      <c r="W29" s="57"/>
      <c r="X29" s="58"/>
      <c r="Y29" s="57"/>
      <c r="Z29" s="58"/>
      <c r="AA29" s="57"/>
      <c r="AB29" s="57"/>
      <c r="AC29" s="57"/>
      <c r="AD29" s="57"/>
      <c r="AE29" s="57"/>
      <c r="AF29" s="57"/>
      <c r="AG29" s="57"/>
      <c r="AH29" s="57"/>
      <c r="AI29" s="57"/>
      <c r="AJ29" s="42" t="n">
        <f aca="false">SUM(R29:W29,Y29,AA29:AI29)</f>
        <v>0</v>
      </c>
      <c r="AK29" s="59"/>
      <c r="AL29" s="59"/>
      <c r="AM29" s="59"/>
      <c r="AN29" s="59"/>
      <c r="AO29" s="43" t="n">
        <f aca="false">AK29+AL29+AM29+AN29</f>
        <v>0</v>
      </c>
      <c r="AP29" s="60"/>
      <c r="AQ29" s="61" t="str">
        <f aca="false">IF(C29="Scheda_3","OK_Scd3",IF(AJ29&gt;=(N29+O29+P29+Q29),"OK","NO"))</f>
        <v>NO</v>
      </c>
      <c r="AR29" s="62"/>
    </row>
    <row r="30" s="47" customFormat="true" ht="49.5" hidden="false" customHeight="true" outlineLevel="0" collapsed="false">
      <c r="A30" s="33" t="s">
        <v>71</v>
      </c>
      <c r="B30" s="34" t="s">
        <v>254</v>
      </c>
      <c r="C30" s="34" t="s">
        <v>226</v>
      </c>
      <c r="D30" s="35" t="s">
        <v>14</v>
      </c>
      <c r="E30" s="35" t="s">
        <v>255</v>
      </c>
      <c r="F30" s="33"/>
      <c r="G30" s="35" t="s">
        <v>46</v>
      </c>
      <c r="H30" s="33"/>
      <c r="I30" s="64"/>
      <c r="J30" s="34"/>
      <c r="K30" s="35"/>
      <c r="L30" s="67"/>
      <c r="M30" s="37"/>
      <c r="N30" s="68"/>
      <c r="O30" s="39"/>
      <c r="P30" s="39" t="n">
        <v>200000</v>
      </c>
      <c r="Q30" s="39" t="n">
        <v>3000000</v>
      </c>
      <c r="R30" s="40"/>
      <c r="S30" s="40"/>
      <c r="T30" s="40"/>
      <c r="U30" s="40"/>
      <c r="V30" s="40"/>
      <c r="W30" s="40"/>
      <c r="X30" s="41"/>
      <c r="Y30" s="40"/>
      <c r="Z30" s="41"/>
      <c r="AA30" s="40"/>
      <c r="AB30" s="40"/>
      <c r="AC30" s="40"/>
      <c r="AD30" s="40"/>
      <c r="AE30" s="40"/>
      <c r="AF30" s="40"/>
      <c r="AG30" s="40"/>
      <c r="AH30" s="40"/>
      <c r="AI30" s="40"/>
      <c r="AJ30" s="42" t="n">
        <f aca="false">SUM(R30:W30,Y30,AA30:AI30)</f>
        <v>0</v>
      </c>
      <c r="AK30" s="43"/>
      <c r="AL30" s="43"/>
      <c r="AM30" s="43"/>
      <c r="AN30" s="43"/>
      <c r="AO30" s="43" t="n">
        <f aca="false">AK30+AL30+AM30+AN30</f>
        <v>0</v>
      </c>
      <c r="AP30" s="44"/>
      <c r="AQ30" s="45" t="str">
        <f aca="false">IF(C30="Scheda_3","OK_Scd3",IF(AJ30&gt;=(N30+O30+P30+Q30),"OK","NO"))</f>
        <v>NO</v>
      </c>
      <c r="AR30" s="46"/>
    </row>
    <row r="31" s="47" customFormat="true" ht="47.25" hidden="false" customHeight="true" outlineLevel="0" collapsed="false">
      <c r="A31" s="48" t="s">
        <v>71</v>
      </c>
      <c r="B31" s="49" t="s">
        <v>256</v>
      </c>
      <c r="C31" s="50" t="s">
        <v>226</v>
      </c>
      <c r="D31" s="51" t="s">
        <v>14</v>
      </c>
      <c r="E31" s="51" t="s">
        <v>257</v>
      </c>
      <c r="F31" s="48"/>
      <c r="G31" s="51" t="s">
        <v>77</v>
      </c>
      <c r="H31" s="48"/>
      <c r="I31" s="52"/>
      <c r="J31" s="50"/>
      <c r="K31" s="51"/>
      <c r="L31" s="69"/>
      <c r="M31" s="54"/>
      <c r="N31" s="70"/>
      <c r="O31" s="71"/>
      <c r="P31" s="56" t="n">
        <v>409800</v>
      </c>
      <c r="Q31" s="71"/>
      <c r="R31" s="57"/>
      <c r="S31" s="57"/>
      <c r="T31" s="57"/>
      <c r="U31" s="57"/>
      <c r="V31" s="57"/>
      <c r="W31" s="57"/>
      <c r="X31" s="58"/>
      <c r="Y31" s="57"/>
      <c r="Z31" s="58"/>
      <c r="AA31" s="57"/>
      <c r="AB31" s="57"/>
      <c r="AC31" s="57"/>
      <c r="AD31" s="57"/>
      <c r="AE31" s="57"/>
      <c r="AF31" s="57"/>
      <c r="AG31" s="57"/>
      <c r="AH31" s="57"/>
      <c r="AI31" s="57"/>
      <c r="AJ31" s="42" t="n">
        <f aca="false">SUM(R31:W31,Y31,AA31:AI31)</f>
        <v>0</v>
      </c>
      <c r="AK31" s="59"/>
      <c r="AL31" s="59"/>
      <c r="AM31" s="59"/>
      <c r="AN31" s="59"/>
      <c r="AO31" s="43" t="n">
        <f aca="false">AK31+AL31+AM31+AN31</f>
        <v>0</v>
      </c>
      <c r="AP31" s="60"/>
      <c r="AQ31" s="61" t="str">
        <f aca="false">IF(C31="Scheda_3","OK_Scd3",IF(AJ31&gt;=(N31+O31+P31+Q31),"OK","NO"))</f>
        <v>NO</v>
      </c>
      <c r="AR31" s="62"/>
    </row>
    <row r="32" s="47" customFormat="true" ht="51" hidden="false" customHeight="true" outlineLevel="0" collapsed="false">
      <c r="A32" s="33" t="s">
        <v>71</v>
      </c>
      <c r="B32" s="63" t="s">
        <v>258</v>
      </c>
      <c r="C32" s="34" t="s">
        <v>13</v>
      </c>
      <c r="D32" s="35" t="s">
        <v>25</v>
      </c>
      <c r="E32" s="35" t="s">
        <v>259</v>
      </c>
      <c r="F32" s="33"/>
      <c r="G32" s="35"/>
      <c r="H32" s="33" t="s">
        <v>28</v>
      </c>
      <c r="I32" s="64"/>
      <c r="J32" s="34"/>
      <c r="K32" s="35"/>
      <c r="L32" s="67"/>
      <c r="M32" s="37" t="s">
        <v>32</v>
      </c>
      <c r="N32" s="38" t="n">
        <v>50000</v>
      </c>
      <c r="O32" s="38" t="n">
        <v>150000</v>
      </c>
      <c r="P32" s="38" t="n">
        <v>150000</v>
      </c>
      <c r="Q32" s="40"/>
      <c r="R32" s="40"/>
      <c r="S32" s="40"/>
      <c r="T32" s="40"/>
      <c r="U32" s="40"/>
      <c r="V32" s="40"/>
      <c r="W32" s="40"/>
      <c r="X32" s="41"/>
      <c r="Y32" s="40"/>
      <c r="Z32" s="41"/>
      <c r="AA32" s="72" t="n">
        <v>300000</v>
      </c>
      <c r="AB32" s="40"/>
      <c r="AC32" s="40"/>
      <c r="AD32" s="40"/>
      <c r="AE32" s="40"/>
      <c r="AF32" s="39" t="n">
        <v>50000</v>
      </c>
      <c r="AG32" s="40"/>
      <c r="AH32" s="40"/>
      <c r="AI32" s="40"/>
      <c r="AJ32" s="42" t="n">
        <f aca="false">SUM(R32:W32,Y32,AA32:AI32)</f>
        <v>350000</v>
      </c>
      <c r="AK32" s="43"/>
      <c r="AL32" s="43"/>
      <c r="AM32" s="43"/>
      <c r="AN32" s="43"/>
      <c r="AO32" s="43" t="n">
        <f aca="false">AK32+AL32+AM32+AN32</f>
        <v>0</v>
      </c>
      <c r="AP32" s="44" t="s">
        <v>260</v>
      </c>
      <c r="AQ32" s="45" t="str">
        <f aca="false">IF(C32="Scheda_3","OK_Scd3",IF(AJ32&gt;=(N32+O32+P32+Q32),"OK","NO"))</f>
        <v>OK</v>
      </c>
      <c r="AR32" s="46"/>
    </row>
    <row r="33" s="47" customFormat="true" ht="39.75" hidden="false" customHeight="true" outlineLevel="0" collapsed="false">
      <c r="A33" s="48" t="s">
        <v>71</v>
      </c>
      <c r="B33" s="49" t="s">
        <v>261</v>
      </c>
      <c r="C33" s="50" t="s">
        <v>13</v>
      </c>
      <c r="D33" s="51" t="s">
        <v>25</v>
      </c>
      <c r="E33" s="51" t="s">
        <v>262</v>
      </c>
      <c r="F33" s="48"/>
      <c r="G33" s="51"/>
      <c r="H33" s="48" t="s">
        <v>17</v>
      </c>
      <c r="I33" s="52"/>
      <c r="J33" s="50" t="s">
        <v>263</v>
      </c>
      <c r="K33" s="51" t="s">
        <v>42</v>
      </c>
      <c r="L33" s="53"/>
      <c r="M33" s="73" t="s">
        <v>32</v>
      </c>
      <c r="N33" s="57" t="n">
        <v>14215</v>
      </c>
      <c r="O33" s="57"/>
      <c r="P33" s="57"/>
      <c r="Q33" s="57"/>
      <c r="R33" s="57" t="n">
        <v>1092500</v>
      </c>
      <c r="S33" s="57" t="n">
        <v>57500</v>
      </c>
      <c r="T33" s="57"/>
      <c r="U33" s="57"/>
      <c r="V33" s="57"/>
      <c r="W33" s="57"/>
      <c r="X33" s="58"/>
      <c r="Y33" s="57"/>
      <c r="Z33" s="58"/>
      <c r="AA33" s="57"/>
      <c r="AB33" s="57"/>
      <c r="AC33" s="57"/>
      <c r="AD33" s="57"/>
      <c r="AE33" s="57"/>
      <c r="AF33" s="57"/>
      <c r="AG33" s="57"/>
      <c r="AH33" s="57"/>
      <c r="AI33" s="57"/>
      <c r="AJ33" s="42" t="n">
        <f aca="false">SUM(R33:W33,Y33,AA33:AI33)</f>
        <v>1150000</v>
      </c>
      <c r="AK33" s="59"/>
      <c r="AL33" s="59" t="n">
        <v>1150000</v>
      </c>
      <c r="AM33" s="59"/>
      <c r="AN33" s="59"/>
      <c r="AO33" s="43" t="n">
        <f aca="false">AK33+AL33+AM33+AN33</f>
        <v>1150000</v>
      </c>
      <c r="AP33" s="60"/>
      <c r="AQ33" s="61" t="str">
        <f aca="false">IF(C33="Scheda_3","OK_Scd3",IF(AJ33&gt;=(N33+O33+P33+Q33),"OK","NO"))</f>
        <v>OK</v>
      </c>
      <c r="AR33" s="62"/>
    </row>
    <row r="34" s="47" customFormat="true" ht="42" hidden="false" customHeight="true" outlineLevel="0" collapsed="false">
      <c r="A34" s="33" t="s">
        <v>71</v>
      </c>
      <c r="B34" s="63" t="s">
        <v>264</v>
      </c>
      <c r="C34" s="34" t="s">
        <v>13</v>
      </c>
      <c r="D34" s="35" t="s">
        <v>25</v>
      </c>
      <c r="E34" s="35" t="s">
        <v>265</v>
      </c>
      <c r="F34" s="33"/>
      <c r="G34" s="35"/>
      <c r="H34" s="33" t="s">
        <v>28</v>
      </c>
      <c r="I34" s="64"/>
      <c r="J34" s="34"/>
      <c r="K34" s="35"/>
      <c r="L34" s="67"/>
      <c r="M34" s="37" t="s">
        <v>32</v>
      </c>
      <c r="N34" s="38" t="n">
        <v>26336</v>
      </c>
      <c r="O34" s="40"/>
      <c r="P34" s="40"/>
      <c r="Q34" s="40"/>
      <c r="R34" s="40"/>
      <c r="S34" s="40"/>
      <c r="T34" s="40"/>
      <c r="U34" s="40"/>
      <c r="V34" s="40"/>
      <c r="W34" s="40"/>
      <c r="X34" s="41"/>
      <c r="Y34" s="40"/>
      <c r="Z34" s="41"/>
      <c r="AA34" s="40"/>
      <c r="AB34" s="40"/>
      <c r="AC34" s="40"/>
      <c r="AD34" s="40"/>
      <c r="AE34" s="40"/>
      <c r="AF34" s="39" t="n">
        <v>26336</v>
      </c>
      <c r="AG34" s="40"/>
      <c r="AH34" s="40"/>
      <c r="AI34" s="40"/>
      <c r="AJ34" s="42" t="n">
        <f aca="false">SUM(R34:W34,Y34,AA34:AI34)</f>
        <v>26336</v>
      </c>
      <c r="AK34" s="43"/>
      <c r="AL34" s="43"/>
      <c r="AM34" s="43"/>
      <c r="AN34" s="43"/>
      <c r="AO34" s="43" t="n">
        <f aca="false">AK34+AL34+AM34+AN34</f>
        <v>0</v>
      </c>
      <c r="AP34" s="44" t="s">
        <v>266</v>
      </c>
      <c r="AQ34" s="45" t="str">
        <f aca="false">IF(C34="Scheda_3","OK_Scd3",IF(AJ34&gt;=(N34+O34+P34+Q34),"OK","NO"))</f>
        <v>OK</v>
      </c>
      <c r="AR34" s="46"/>
    </row>
    <row r="35" s="47" customFormat="true" ht="43.5" hidden="false" customHeight="true" outlineLevel="0" collapsed="false">
      <c r="A35" s="48" t="s">
        <v>71</v>
      </c>
      <c r="B35" s="49" t="s">
        <v>267</v>
      </c>
      <c r="C35" s="50" t="s">
        <v>13</v>
      </c>
      <c r="D35" s="51" t="s">
        <v>25</v>
      </c>
      <c r="E35" s="51" t="s">
        <v>268</v>
      </c>
      <c r="F35" s="48"/>
      <c r="G35" s="51"/>
      <c r="H35" s="48" t="s">
        <v>28</v>
      </c>
      <c r="I35" s="52"/>
      <c r="J35" s="50"/>
      <c r="K35" s="51"/>
      <c r="L35" s="69"/>
      <c r="M35" s="54" t="s">
        <v>32</v>
      </c>
      <c r="N35" s="55" t="n">
        <v>321082</v>
      </c>
      <c r="O35" s="57"/>
      <c r="P35" s="57"/>
      <c r="Q35" s="57"/>
      <c r="R35" s="57"/>
      <c r="S35" s="57"/>
      <c r="T35" s="57"/>
      <c r="U35" s="57"/>
      <c r="V35" s="57"/>
      <c r="W35" s="57"/>
      <c r="X35" s="58"/>
      <c r="Y35" s="57"/>
      <c r="Z35" s="58"/>
      <c r="AA35" s="57"/>
      <c r="AB35" s="57"/>
      <c r="AC35" s="57"/>
      <c r="AD35" s="57"/>
      <c r="AE35" s="57"/>
      <c r="AF35" s="56" t="n">
        <v>321082</v>
      </c>
      <c r="AG35" s="57"/>
      <c r="AH35" s="57"/>
      <c r="AI35" s="57"/>
      <c r="AJ35" s="42" t="n">
        <f aca="false">SUM(R35:W35,Y35,AA35:AI35)</f>
        <v>321082</v>
      </c>
      <c r="AK35" s="59"/>
      <c r="AL35" s="59"/>
      <c r="AM35" s="59"/>
      <c r="AN35" s="59"/>
      <c r="AO35" s="43" t="n">
        <f aca="false">AK35+AL35+AM35+AN35</f>
        <v>0</v>
      </c>
      <c r="AP35" s="60" t="s">
        <v>269</v>
      </c>
      <c r="AQ35" s="61" t="str">
        <f aca="false">IF(C35="Scheda_3","OK_Scd3",IF(AJ35&gt;=(N35+O35+P35+Q35),"OK","NO"))</f>
        <v>OK</v>
      </c>
      <c r="AR35" s="62"/>
    </row>
    <row r="36" s="47" customFormat="true" ht="45.75" hidden="false" customHeight="true" outlineLevel="0" collapsed="false">
      <c r="A36" s="33" t="s">
        <v>71</v>
      </c>
      <c r="B36" s="63" t="s">
        <v>186</v>
      </c>
      <c r="C36" s="34" t="s">
        <v>13</v>
      </c>
      <c r="D36" s="35" t="s">
        <v>25</v>
      </c>
      <c r="E36" s="35" t="s">
        <v>270</v>
      </c>
      <c r="F36" s="33"/>
      <c r="G36" s="35"/>
      <c r="H36" s="33" t="s">
        <v>28</v>
      </c>
      <c r="I36" s="64"/>
      <c r="J36" s="34"/>
      <c r="K36" s="35"/>
      <c r="L36" s="67"/>
      <c r="M36" s="37" t="s">
        <v>32</v>
      </c>
      <c r="N36" s="38" t="n">
        <v>339282</v>
      </c>
      <c r="O36" s="40"/>
      <c r="P36" s="40"/>
      <c r="Q36" s="40"/>
      <c r="R36" s="40"/>
      <c r="S36" s="40"/>
      <c r="T36" s="40"/>
      <c r="U36" s="40"/>
      <c r="V36" s="40"/>
      <c r="W36" s="40"/>
      <c r="X36" s="41"/>
      <c r="Y36" s="40"/>
      <c r="Z36" s="41"/>
      <c r="AA36" s="40"/>
      <c r="AB36" s="40"/>
      <c r="AC36" s="40"/>
      <c r="AD36" s="40"/>
      <c r="AE36" s="40"/>
      <c r="AF36" s="39" t="n">
        <v>339282</v>
      </c>
      <c r="AG36" s="40"/>
      <c r="AH36" s="40"/>
      <c r="AI36" s="40"/>
      <c r="AJ36" s="42" t="n">
        <f aca="false">SUM(R36:W36,Y36,AA36:AI36)</f>
        <v>339282</v>
      </c>
      <c r="AK36" s="43"/>
      <c r="AL36" s="43"/>
      <c r="AM36" s="43"/>
      <c r="AN36" s="43"/>
      <c r="AO36" s="43" t="n">
        <f aca="false">AK36+AL36+AM36+AN36</f>
        <v>0</v>
      </c>
      <c r="AP36" s="44" t="s">
        <v>271</v>
      </c>
      <c r="AQ36" s="45" t="str">
        <f aca="false">IF(C36="Scheda_3","OK_Scd3",IF(AJ36&gt;=(N36+O36+P36+Q36),"OK","NO"))</f>
        <v>OK</v>
      </c>
      <c r="AR36" s="46"/>
    </row>
    <row r="37" s="47" customFormat="true" ht="30.55" hidden="false" customHeight="false" outlineLevel="0" collapsed="false">
      <c r="A37" s="48" t="s">
        <v>71</v>
      </c>
      <c r="B37" s="49" t="s">
        <v>272</v>
      </c>
      <c r="C37" s="50" t="s">
        <v>24</v>
      </c>
      <c r="D37" s="51" t="s">
        <v>25</v>
      </c>
      <c r="E37" s="51" t="s">
        <v>273</v>
      </c>
      <c r="F37" s="48"/>
      <c r="G37" s="51"/>
      <c r="H37" s="48" t="s">
        <v>17</v>
      </c>
      <c r="I37" s="52"/>
      <c r="J37" s="50" t="s">
        <v>274</v>
      </c>
      <c r="K37" s="51" t="s">
        <v>65</v>
      </c>
      <c r="L37" s="69"/>
      <c r="M37" s="54" t="s">
        <v>32</v>
      </c>
      <c r="N37" s="55"/>
      <c r="O37" s="56" t="n">
        <v>1000000</v>
      </c>
      <c r="P37" s="57"/>
      <c r="Q37" s="57"/>
      <c r="R37" s="56" t="n">
        <v>950000</v>
      </c>
      <c r="S37" s="56" t="n">
        <v>50000</v>
      </c>
      <c r="T37" s="57"/>
      <c r="U37" s="57"/>
      <c r="V37" s="57"/>
      <c r="W37" s="57"/>
      <c r="X37" s="58"/>
      <c r="Y37" s="57"/>
      <c r="Z37" s="58"/>
      <c r="AA37" s="57"/>
      <c r="AB37" s="57"/>
      <c r="AC37" s="57"/>
      <c r="AD37" s="57"/>
      <c r="AE37" s="57"/>
      <c r="AF37" s="57"/>
      <c r="AG37" s="57"/>
      <c r="AH37" s="57"/>
      <c r="AI37" s="57"/>
      <c r="AJ37" s="42" t="n">
        <f aca="false">SUM(R37:W37,Y37,AA37:AI37)</f>
        <v>1000000</v>
      </c>
      <c r="AK37" s="59"/>
      <c r="AL37" s="59" t="n">
        <v>1000000</v>
      </c>
      <c r="AM37" s="59"/>
      <c r="AN37" s="59"/>
      <c r="AO37" s="43" t="n">
        <f aca="false">AK37+AL37+AM37+AN37</f>
        <v>1000000</v>
      </c>
      <c r="AP37" s="60" t="s">
        <v>275</v>
      </c>
      <c r="AQ37" s="61" t="str">
        <f aca="false">IF(C37="Scheda_3","OK_Scd3",IF(AJ37&gt;=(N37+O37+P37+Q37),"OK","NO"))</f>
        <v>OK</v>
      </c>
      <c r="AR37" s="62"/>
    </row>
    <row r="38" s="47" customFormat="true" ht="46.5" hidden="false" customHeight="true" outlineLevel="0" collapsed="false">
      <c r="A38" s="33" t="s">
        <v>71</v>
      </c>
      <c r="B38" s="63" t="s">
        <v>276</v>
      </c>
      <c r="C38" s="34" t="s">
        <v>35</v>
      </c>
      <c r="D38" s="35" t="s">
        <v>25</v>
      </c>
      <c r="E38" s="35" t="s">
        <v>277</v>
      </c>
      <c r="F38" s="33" t="n">
        <v>2</v>
      </c>
      <c r="G38" s="35"/>
      <c r="H38" s="33" t="s">
        <v>17</v>
      </c>
      <c r="I38" s="64"/>
      <c r="J38" s="34"/>
      <c r="K38" s="35"/>
      <c r="L38" s="67"/>
      <c r="M38" s="37"/>
      <c r="N38" s="38" t="n">
        <v>100000</v>
      </c>
      <c r="O38" s="39" t="n">
        <v>1270000</v>
      </c>
      <c r="P38" s="39" t="n">
        <v>1080000</v>
      </c>
      <c r="Q38" s="40"/>
      <c r="R38" s="40"/>
      <c r="S38" s="40"/>
      <c r="T38" s="40"/>
      <c r="U38" s="40"/>
      <c r="V38" s="40"/>
      <c r="W38" s="40"/>
      <c r="X38" s="41"/>
      <c r="Y38" s="40"/>
      <c r="Z38" s="41"/>
      <c r="AA38" s="39"/>
      <c r="AB38" s="40"/>
      <c r="AC38" s="40"/>
      <c r="AD38" s="40"/>
      <c r="AE38" s="40"/>
      <c r="AF38" s="40"/>
      <c r="AG38" s="40"/>
      <c r="AH38" s="40"/>
      <c r="AI38" s="40"/>
      <c r="AJ38" s="42" t="n">
        <f aca="false">SUM(R38:W38,Y38,AA38:AI38)</f>
        <v>0</v>
      </c>
      <c r="AK38" s="43"/>
      <c r="AL38" s="43"/>
      <c r="AM38" s="43"/>
      <c r="AN38" s="43"/>
      <c r="AO38" s="43" t="n">
        <f aca="false">AK38+AL38+AM38+AN38</f>
        <v>0</v>
      </c>
      <c r="AP38" s="44"/>
      <c r="AQ38" s="45" t="str">
        <f aca="false">IF(C38="Scheda_3","OK_Scd3",IF(AJ38&gt;=(N38+O38+P38+Q38),"OK","NO"))</f>
        <v>OK_Scd3</v>
      </c>
      <c r="AR38" s="46"/>
    </row>
    <row r="39" s="47" customFormat="true" ht="42.75" hidden="false" customHeight="true" outlineLevel="0" collapsed="false">
      <c r="A39" s="48" t="s">
        <v>71</v>
      </c>
      <c r="B39" s="49" t="s">
        <v>278</v>
      </c>
      <c r="C39" s="50" t="s">
        <v>35</v>
      </c>
      <c r="D39" s="51" t="s">
        <v>25</v>
      </c>
      <c r="E39" s="51" t="s">
        <v>279</v>
      </c>
      <c r="F39" s="48" t="n">
        <v>3</v>
      </c>
      <c r="G39" s="51"/>
      <c r="H39" s="48" t="s">
        <v>17</v>
      </c>
      <c r="I39" s="52"/>
      <c r="J39" s="50"/>
      <c r="K39" s="51"/>
      <c r="L39" s="69"/>
      <c r="M39" s="54"/>
      <c r="N39" s="70"/>
      <c r="O39" s="56" t="n">
        <v>1300000</v>
      </c>
      <c r="P39" s="57"/>
      <c r="Q39" s="57"/>
      <c r="R39" s="57"/>
      <c r="S39" s="57"/>
      <c r="T39" s="57"/>
      <c r="U39" s="57"/>
      <c r="V39" s="57"/>
      <c r="W39" s="57"/>
      <c r="X39" s="58"/>
      <c r="Y39" s="57"/>
      <c r="Z39" s="58"/>
      <c r="AA39" s="57"/>
      <c r="AB39" s="57"/>
      <c r="AC39" s="57"/>
      <c r="AD39" s="57"/>
      <c r="AE39" s="57"/>
      <c r="AF39" s="57"/>
      <c r="AG39" s="57"/>
      <c r="AH39" s="57"/>
      <c r="AI39" s="57"/>
      <c r="AJ39" s="42" t="n">
        <f aca="false">SUM(R39:W39,Y39,AA39:AI39)</f>
        <v>0</v>
      </c>
      <c r="AK39" s="74" t="n">
        <v>500000</v>
      </c>
      <c r="AL39" s="59"/>
      <c r="AM39" s="59"/>
      <c r="AN39" s="59"/>
      <c r="AO39" s="43" t="n">
        <f aca="false">AK39+AL39+AM39+AN39</f>
        <v>500000</v>
      </c>
      <c r="AP39" s="60"/>
      <c r="AQ39" s="61" t="str">
        <f aca="false">IF(C39="Scheda_3","OK_Scd3",IF(AJ39&gt;=(N39+O39+P39+Q39),"OK","NO"))</f>
        <v>OK_Scd3</v>
      </c>
      <c r="AR39" s="62"/>
    </row>
    <row r="40" s="47" customFormat="true" ht="39" hidden="false" customHeight="true" outlineLevel="0" collapsed="false">
      <c r="A40" s="33" t="s">
        <v>71</v>
      </c>
      <c r="B40" s="63" t="s">
        <v>280</v>
      </c>
      <c r="C40" s="34" t="s">
        <v>35</v>
      </c>
      <c r="D40" s="35" t="s">
        <v>25</v>
      </c>
      <c r="E40" s="35" t="s">
        <v>281</v>
      </c>
      <c r="F40" s="33" t="n">
        <v>1</v>
      </c>
      <c r="G40" s="35"/>
      <c r="H40" s="33" t="s">
        <v>17</v>
      </c>
      <c r="I40" s="64"/>
      <c r="J40" s="34"/>
      <c r="K40" s="35"/>
      <c r="L40" s="67"/>
      <c r="M40" s="37"/>
      <c r="N40" s="38" t="n">
        <v>450000</v>
      </c>
      <c r="O40" s="40"/>
      <c r="P40" s="40"/>
      <c r="Q40" s="40"/>
      <c r="R40" s="40"/>
      <c r="S40" s="40"/>
      <c r="T40" s="40"/>
      <c r="U40" s="40"/>
      <c r="V40" s="40"/>
      <c r="W40" s="40"/>
      <c r="X40" s="41"/>
      <c r="Y40" s="40"/>
      <c r="Z40" s="41"/>
      <c r="AA40" s="40"/>
      <c r="AB40" s="40"/>
      <c r="AC40" s="40"/>
      <c r="AD40" s="40"/>
      <c r="AE40" s="40"/>
      <c r="AF40" s="40"/>
      <c r="AG40" s="40"/>
      <c r="AH40" s="40"/>
      <c r="AI40" s="40"/>
      <c r="AJ40" s="42" t="n">
        <f aca="false">SUM(R40:W40,Y40,AA40:AI40)</f>
        <v>0</v>
      </c>
      <c r="AK40" s="65"/>
      <c r="AL40" s="43"/>
      <c r="AM40" s="43"/>
      <c r="AN40" s="43"/>
      <c r="AO40" s="43" t="n">
        <f aca="false">AK40+AL40+AM40+AN40</f>
        <v>0</v>
      </c>
      <c r="AP40" s="44"/>
      <c r="AQ40" s="45" t="str">
        <f aca="false">IF(C40="Scheda_3","OK_Scd3",IF(AJ40&gt;=(N40+O40+P40+Q40),"OK","NO"))</f>
        <v>OK_Scd3</v>
      </c>
      <c r="AR40" s="46"/>
    </row>
    <row r="41" s="47" customFormat="true" ht="51" hidden="false" customHeight="true" outlineLevel="0" collapsed="false">
      <c r="A41" s="48" t="s">
        <v>71</v>
      </c>
      <c r="B41" s="49" t="s">
        <v>282</v>
      </c>
      <c r="C41" s="50" t="s">
        <v>24</v>
      </c>
      <c r="D41" s="51" t="s">
        <v>25</v>
      </c>
      <c r="E41" s="51" t="s">
        <v>283</v>
      </c>
      <c r="F41" s="48"/>
      <c r="G41" s="51"/>
      <c r="H41" s="48" t="s">
        <v>17</v>
      </c>
      <c r="I41" s="52"/>
      <c r="J41" s="50"/>
      <c r="K41" s="51"/>
      <c r="L41" s="69"/>
      <c r="M41" s="54"/>
      <c r="N41" s="55"/>
      <c r="O41" s="55" t="n">
        <v>2400000</v>
      </c>
      <c r="P41" s="57"/>
      <c r="Q41" s="57"/>
      <c r="R41" s="57"/>
      <c r="S41" s="57"/>
      <c r="T41" s="57"/>
      <c r="U41" s="57"/>
      <c r="V41" s="57"/>
      <c r="W41" s="57"/>
      <c r="X41" s="58"/>
      <c r="Y41" s="57"/>
      <c r="Z41" s="58"/>
      <c r="AA41" s="56" t="n">
        <v>2400000</v>
      </c>
      <c r="AB41" s="57"/>
      <c r="AC41" s="57"/>
      <c r="AD41" s="57"/>
      <c r="AE41" s="57"/>
      <c r="AF41" s="57"/>
      <c r="AG41" s="57"/>
      <c r="AH41" s="57"/>
      <c r="AI41" s="57"/>
      <c r="AJ41" s="42" t="n">
        <f aca="false">SUM(R41:W41,Y41,AA41:AI41)</f>
        <v>2400000</v>
      </c>
      <c r="AK41" s="74" t="n">
        <v>400000</v>
      </c>
      <c r="AL41" s="59" t="n">
        <v>2000000</v>
      </c>
      <c r="AM41" s="59"/>
      <c r="AN41" s="59"/>
      <c r="AO41" s="43" t="n">
        <f aca="false">AK41+AL41+AM41+AN41</f>
        <v>2400000</v>
      </c>
      <c r="AP41" s="60" t="s">
        <v>284</v>
      </c>
      <c r="AQ41" s="61" t="str">
        <f aca="false">IF(C41="Scheda_3","OK_Scd3",IF(AJ41&gt;=(N41+O41+P41+Q41),"OK","NO"))</f>
        <v>OK</v>
      </c>
      <c r="AR41" s="62"/>
    </row>
    <row r="42" s="47" customFormat="true" ht="47.25" hidden="false" customHeight="true" outlineLevel="0" collapsed="false">
      <c r="A42" s="33" t="s">
        <v>71</v>
      </c>
      <c r="B42" s="63" t="s">
        <v>285</v>
      </c>
      <c r="C42" s="34" t="s">
        <v>35</v>
      </c>
      <c r="D42" s="35" t="s">
        <v>25</v>
      </c>
      <c r="E42" s="35" t="s">
        <v>259</v>
      </c>
      <c r="F42" s="48" t="n">
        <v>4</v>
      </c>
      <c r="G42" s="35"/>
      <c r="H42" s="33" t="s">
        <v>28</v>
      </c>
      <c r="I42" s="64"/>
      <c r="J42" s="34"/>
      <c r="K42" s="35"/>
      <c r="L42" s="67"/>
      <c r="M42" s="37"/>
      <c r="N42" s="38" t="n">
        <v>50000</v>
      </c>
      <c r="O42" s="39" t="n">
        <v>650000</v>
      </c>
      <c r="P42" s="39" t="n">
        <v>450000</v>
      </c>
      <c r="Q42" s="40"/>
      <c r="R42" s="40"/>
      <c r="S42" s="40"/>
      <c r="T42" s="40"/>
      <c r="U42" s="40"/>
      <c r="V42" s="40"/>
      <c r="W42" s="40"/>
      <c r="X42" s="41"/>
      <c r="Y42" s="40"/>
      <c r="Z42" s="41"/>
      <c r="AA42" s="40"/>
      <c r="AB42" s="40"/>
      <c r="AC42" s="40"/>
      <c r="AD42" s="40"/>
      <c r="AE42" s="40"/>
      <c r="AF42" s="40"/>
      <c r="AG42" s="40"/>
      <c r="AH42" s="40"/>
      <c r="AI42" s="40"/>
      <c r="AJ42" s="42" t="n">
        <f aca="false">SUM(R42:W42,Y42,AA42:AI42)</f>
        <v>0</v>
      </c>
      <c r="AK42" s="65"/>
      <c r="AL42" s="43"/>
      <c r="AM42" s="43"/>
      <c r="AN42" s="43"/>
      <c r="AO42" s="43" t="n">
        <f aca="false">AK42+AL42+AM42+AN42</f>
        <v>0</v>
      </c>
      <c r="AP42" s="44"/>
      <c r="AQ42" s="45" t="str">
        <f aca="false">IF(C42="Scheda_3","OK_Scd3",IF(AJ42&gt;=(N42+O42+P42+Q42),"OK","NO"))</f>
        <v>OK_Scd3</v>
      </c>
      <c r="AR42" s="46"/>
    </row>
    <row r="43" s="47" customFormat="true" ht="47.25" hidden="false" customHeight="true" outlineLevel="0" collapsed="false">
      <c r="A43" s="48" t="s">
        <v>71</v>
      </c>
      <c r="B43" s="49" t="s">
        <v>286</v>
      </c>
      <c r="C43" s="50" t="s">
        <v>13</v>
      </c>
      <c r="D43" s="51" t="s">
        <v>36</v>
      </c>
      <c r="E43" s="51" t="s">
        <v>287</v>
      </c>
      <c r="F43" s="48"/>
      <c r="G43" s="51" t="s">
        <v>73</v>
      </c>
      <c r="H43" s="48"/>
      <c r="I43" s="52"/>
      <c r="J43" s="50"/>
      <c r="K43" s="51"/>
      <c r="L43" s="69" t="n">
        <v>41974</v>
      </c>
      <c r="M43" s="54" t="s">
        <v>32</v>
      </c>
      <c r="N43" s="55" t="n">
        <v>240597</v>
      </c>
      <c r="O43" s="56" t="n">
        <v>250000</v>
      </c>
      <c r="P43" s="56" t="n">
        <v>250000</v>
      </c>
      <c r="Q43" s="57"/>
      <c r="R43" s="57"/>
      <c r="S43" s="57"/>
      <c r="T43" s="57"/>
      <c r="U43" s="57"/>
      <c r="V43" s="57"/>
      <c r="W43" s="55" t="n">
        <v>136546</v>
      </c>
      <c r="X43" s="58" t="s">
        <v>185</v>
      </c>
      <c r="Y43" s="57"/>
      <c r="Z43" s="58"/>
      <c r="AA43" s="56" t="n">
        <v>464045</v>
      </c>
      <c r="AB43" s="57"/>
      <c r="AC43" s="57"/>
      <c r="AD43" s="57"/>
      <c r="AE43" s="57"/>
      <c r="AF43" s="56" t="n">
        <v>140006</v>
      </c>
      <c r="AG43" s="57"/>
      <c r="AH43" s="57"/>
      <c r="AI43" s="57"/>
      <c r="AJ43" s="42" t="n">
        <f aca="false">SUM(R43:W43,Y43,AA43:AI43)</f>
        <v>740597</v>
      </c>
      <c r="AK43" s="74"/>
      <c r="AL43" s="59"/>
      <c r="AM43" s="59"/>
      <c r="AN43" s="59"/>
      <c r="AO43" s="43" t="n">
        <f aca="false">AK43+AL43+AM43+AN43</f>
        <v>0</v>
      </c>
      <c r="AP43" s="60" t="s">
        <v>288</v>
      </c>
      <c r="AQ43" s="61" t="str">
        <f aca="false">IF(C43="Scheda_3","OK_Scd3",IF(AJ43&gt;=(N43+O43+P43+Q43),"OK","NO"))</f>
        <v>OK</v>
      </c>
      <c r="AR43" s="62"/>
    </row>
    <row r="44" s="47" customFormat="true" ht="54.75" hidden="false" customHeight="true" outlineLevel="0" collapsed="false">
      <c r="A44" s="33" t="s">
        <v>71</v>
      </c>
      <c r="B44" s="63" t="s">
        <v>289</v>
      </c>
      <c r="C44" s="34" t="s">
        <v>13</v>
      </c>
      <c r="D44" s="35" t="s">
        <v>36</v>
      </c>
      <c r="E44" s="35" t="s">
        <v>290</v>
      </c>
      <c r="F44" s="33"/>
      <c r="G44" s="35"/>
      <c r="H44" s="33"/>
      <c r="I44" s="64"/>
      <c r="J44" s="34"/>
      <c r="K44" s="35"/>
      <c r="L44" s="67" t="n">
        <v>41640</v>
      </c>
      <c r="M44" s="37" t="s">
        <v>32</v>
      </c>
      <c r="N44" s="38" t="n">
        <v>316630</v>
      </c>
      <c r="O44" s="39" t="n">
        <v>300000</v>
      </c>
      <c r="P44" s="40"/>
      <c r="Q44" s="40"/>
      <c r="R44" s="40"/>
      <c r="S44" s="40"/>
      <c r="T44" s="40"/>
      <c r="U44" s="40"/>
      <c r="V44" s="40"/>
      <c r="W44" s="39" t="n">
        <v>532883</v>
      </c>
      <c r="X44" s="39" t="s">
        <v>185</v>
      </c>
      <c r="Y44" s="40"/>
      <c r="Z44" s="41"/>
      <c r="AA44" s="39" t="n">
        <v>83747</v>
      </c>
      <c r="AB44" s="40"/>
      <c r="AC44" s="40"/>
      <c r="AD44" s="40"/>
      <c r="AE44" s="40"/>
      <c r="AF44" s="40"/>
      <c r="AG44" s="40"/>
      <c r="AH44" s="40"/>
      <c r="AI44" s="40"/>
      <c r="AJ44" s="42" t="n">
        <f aca="false">SUM(R44:W44,Y44,AA44:AI44)</f>
        <v>616630</v>
      </c>
      <c r="AK44" s="43"/>
      <c r="AL44" s="43"/>
      <c r="AM44" s="43"/>
      <c r="AN44" s="43"/>
      <c r="AO44" s="43" t="n">
        <f aca="false">AK44+AL44+AM44+AN44</f>
        <v>0</v>
      </c>
      <c r="AP44" s="44" t="s">
        <v>291</v>
      </c>
      <c r="AQ44" s="45" t="str">
        <f aca="false">IF(C44="Scheda_3","OK_Scd3",IF(AJ44&gt;=(N44+O44+P44+Q44),"OK","NO"))</f>
        <v>OK</v>
      </c>
      <c r="AR44" s="46"/>
    </row>
    <row r="45" s="47" customFormat="true" ht="37.5" hidden="false" customHeight="true" outlineLevel="0" collapsed="false">
      <c r="A45" s="48" t="s">
        <v>71</v>
      </c>
      <c r="B45" s="49" t="s">
        <v>292</v>
      </c>
      <c r="C45" s="50" t="s">
        <v>13</v>
      </c>
      <c r="D45" s="51" t="s">
        <v>36</v>
      </c>
      <c r="E45" s="51" t="s">
        <v>293</v>
      </c>
      <c r="F45" s="48"/>
      <c r="G45" s="51" t="s">
        <v>294</v>
      </c>
      <c r="H45" s="48"/>
      <c r="I45" s="52"/>
      <c r="J45" s="50"/>
      <c r="K45" s="51"/>
      <c r="L45" s="69" t="n">
        <v>41974</v>
      </c>
      <c r="M45" s="54" t="s">
        <v>32</v>
      </c>
      <c r="N45" s="55" t="n">
        <v>10936</v>
      </c>
      <c r="O45" s="57"/>
      <c r="P45" s="57"/>
      <c r="Q45" s="57"/>
      <c r="R45" s="57"/>
      <c r="S45" s="57"/>
      <c r="T45" s="57"/>
      <c r="U45" s="57"/>
      <c r="V45" s="57"/>
      <c r="W45" s="57"/>
      <c r="X45" s="58"/>
      <c r="Y45" s="57"/>
      <c r="Z45" s="58"/>
      <c r="AA45" s="56" t="n">
        <v>10936</v>
      </c>
      <c r="AB45" s="57"/>
      <c r="AC45" s="57"/>
      <c r="AD45" s="57"/>
      <c r="AE45" s="57"/>
      <c r="AF45" s="56"/>
      <c r="AG45" s="57"/>
      <c r="AH45" s="57"/>
      <c r="AI45" s="57"/>
      <c r="AJ45" s="42" t="n">
        <f aca="false">SUM(R45:W45,Y45,AA45:AI45)</f>
        <v>10936</v>
      </c>
      <c r="AK45" s="59"/>
      <c r="AL45" s="59"/>
      <c r="AM45" s="59"/>
      <c r="AN45" s="59"/>
      <c r="AO45" s="43" t="n">
        <f aca="false">AK45+AL45+AM45+AN45</f>
        <v>0</v>
      </c>
      <c r="AP45" s="60"/>
      <c r="AQ45" s="61" t="str">
        <f aca="false">IF(C45="Scheda_3","OK_Scd3",IF(AJ45&gt;=(N45+O45+P45+Q45),"OK","NO"))</f>
        <v>OK</v>
      </c>
      <c r="AR45" s="62"/>
    </row>
    <row r="46" s="47" customFormat="true" ht="47.25" hidden="false" customHeight="true" outlineLevel="0" collapsed="false">
      <c r="A46" s="33" t="s">
        <v>71</v>
      </c>
      <c r="B46" s="63" t="s">
        <v>295</v>
      </c>
      <c r="C46" s="34" t="s">
        <v>13</v>
      </c>
      <c r="D46" s="35" t="s">
        <v>36</v>
      </c>
      <c r="E46" s="35" t="s">
        <v>296</v>
      </c>
      <c r="F46" s="33"/>
      <c r="G46" s="35" t="s">
        <v>294</v>
      </c>
      <c r="H46" s="33"/>
      <c r="I46" s="64"/>
      <c r="J46" s="34"/>
      <c r="K46" s="35"/>
      <c r="L46" s="67" t="n">
        <v>43466</v>
      </c>
      <c r="M46" s="37" t="s">
        <v>32</v>
      </c>
      <c r="N46" s="38" t="n">
        <v>2895</v>
      </c>
      <c r="O46" s="39" t="n">
        <v>2895</v>
      </c>
      <c r="P46" s="39" t="n">
        <v>2895</v>
      </c>
      <c r="Q46" s="40"/>
      <c r="R46" s="40"/>
      <c r="S46" s="40"/>
      <c r="T46" s="40"/>
      <c r="U46" s="40"/>
      <c r="V46" s="40"/>
      <c r="W46" s="40"/>
      <c r="X46" s="41"/>
      <c r="Y46" s="40"/>
      <c r="Z46" s="41"/>
      <c r="AA46" s="39" t="n">
        <v>8685</v>
      </c>
      <c r="AB46" s="40"/>
      <c r="AC46" s="40"/>
      <c r="AD46" s="40"/>
      <c r="AE46" s="40"/>
      <c r="AF46" s="39"/>
      <c r="AG46" s="40"/>
      <c r="AH46" s="40"/>
      <c r="AI46" s="40"/>
      <c r="AJ46" s="42" t="n">
        <f aca="false">SUM(R46:W46,Y46,AA46:AI46)</f>
        <v>8685</v>
      </c>
      <c r="AK46" s="43"/>
      <c r="AL46" s="43"/>
      <c r="AM46" s="43"/>
      <c r="AN46" s="43"/>
      <c r="AO46" s="43" t="n">
        <f aca="false">AK46+AL46+AM46+AN46</f>
        <v>0</v>
      </c>
      <c r="AP46" s="44"/>
      <c r="AQ46" s="45" t="str">
        <f aca="false">IF(C46="Scheda_3","OK_Scd3",IF(AJ46&gt;=(N46+O46+P46+Q46),"OK","NO"))</f>
        <v>OK</v>
      </c>
      <c r="AR46" s="46"/>
    </row>
    <row r="47" s="47" customFormat="true" ht="60" hidden="false" customHeight="true" outlineLevel="0" collapsed="false">
      <c r="A47" s="48" t="s">
        <v>71</v>
      </c>
      <c r="B47" s="49" t="s">
        <v>297</v>
      </c>
      <c r="C47" s="50" t="s">
        <v>24</v>
      </c>
      <c r="D47" s="51" t="s">
        <v>36</v>
      </c>
      <c r="E47" s="51" t="s">
        <v>298</v>
      </c>
      <c r="F47" s="48"/>
      <c r="G47" s="51"/>
      <c r="H47" s="48"/>
      <c r="I47" s="52"/>
      <c r="J47" s="50" t="s">
        <v>299</v>
      </c>
      <c r="K47" s="51" t="s">
        <v>65</v>
      </c>
      <c r="L47" s="69"/>
      <c r="M47" s="54" t="s">
        <v>32</v>
      </c>
      <c r="N47" s="56" t="n">
        <v>100000</v>
      </c>
      <c r="O47" s="56" t="n">
        <v>400000</v>
      </c>
      <c r="P47" s="56"/>
      <c r="Q47" s="56"/>
      <c r="R47" s="56" t="n">
        <v>475000</v>
      </c>
      <c r="S47" s="56" t="n">
        <v>25000</v>
      </c>
      <c r="T47" s="57"/>
      <c r="U47" s="57"/>
      <c r="V47" s="57"/>
      <c r="W47" s="57"/>
      <c r="X47" s="58"/>
      <c r="Y47" s="57"/>
      <c r="Z47" s="58"/>
      <c r="AA47" s="57"/>
      <c r="AB47" s="57"/>
      <c r="AC47" s="57"/>
      <c r="AD47" s="57"/>
      <c r="AE47" s="57"/>
      <c r="AF47" s="57"/>
      <c r="AG47" s="57"/>
      <c r="AH47" s="57"/>
      <c r="AI47" s="57"/>
      <c r="AJ47" s="42" t="n">
        <f aca="false">SUM(R47:W47,Y47,AA47:AI47)</f>
        <v>500000</v>
      </c>
      <c r="AK47" s="59"/>
      <c r="AL47" s="59"/>
      <c r="AM47" s="59" t="n">
        <v>500000</v>
      </c>
      <c r="AN47" s="59"/>
      <c r="AO47" s="43" t="n">
        <f aca="false">AK47+AL47+AM47+AN47</f>
        <v>500000</v>
      </c>
      <c r="AP47" s="60" t="s">
        <v>275</v>
      </c>
      <c r="AQ47" s="61" t="str">
        <f aca="false">IF(C47="Scheda_3","OK_Scd3",IF(AJ47&gt;=(N47+O47+P47+Q47),"OK","NO"))</f>
        <v>OK</v>
      </c>
      <c r="AR47" s="62"/>
    </row>
    <row r="48" s="47" customFormat="true" ht="46.5" hidden="false" customHeight="true" outlineLevel="0" collapsed="false">
      <c r="A48" s="33" t="s">
        <v>71</v>
      </c>
      <c r="B48" s="63" t="s">
        <v>300</v>
      </c>
      <c r="C48" s="34" t="s">
        <v>13</v>
      </c>
      <c r="D48" s="35" t="s">
        <v>36</v>
      </c>
      <c r="E48" s="35" t="s">
        <v>301</v>
      </c>
      <c r="F48" s="33"/>
      <c r="G48" s="35"/>
      <c r="H48" s="33"/>
      <c r="I48" s="64"/>
      <c r="J48" s="34"/>
      <c r="K48" s="35"/>
      <c r="L48" s="67"/>
      <c r="M48" s="37" t="s">
        <v>32</v>
      </c>
      <c r="N48" s="38" t="n">
        <v>62584</v>
      </c>
      <c r="O48" s="39" t="n">
        <v>62584</v>
      </c>
      <c r="P48" s="40"/>
      <c r="Q48" s="40"/>
      <c r="R48" s="40"/>
      <c r="S48" s="40"/>
      <c r="T48" s="40"/>
      <c r="U48" s="40"/>
      <c r="V48" s="40"/>
      <c r="W48" s="40"/>
      <c r="X48" s="41"/>
      <c r="Y48" s="40"/>
      <c r="Z48" s="41"/>
      <c r="AA48" s="40"/>
      <c r="AB48" s="39" t="n">
        <v>125168</v>
      </c>
      <c r="AC48" s="40"/>
      <c r="AD48" s="40"/>
      <c r="AE48" s="40"/>
      <c r="AF48" s="40"/>
      <c r="AG48" s="40"/>
      <c r="AH48" s="40"/>
      <c r="AI48" s="40"/>
      <c r="AJ48" s="42" t="n">
        <f aca="false">SUM(R48:W48,Y48,AA48:AI48)</f>
        <v>125168</v>
      </c>
      <c r="AK48" s="43"/>
      <c r="AL48" s="43"/>
      <c r="AM48" s="43"/>
      <c r="AN48" s="43"/>
      <c r="AO48" s="43" t="n">
        <f aca="false">AK48+AL48+AM48+AN48</f>
        <v>0</v>
      </c>
      <c r="AP48" s="44"/>
      <c r="AQ48" s="45" t="str">
        <f aca="false">IF(C48="Scheda_3","OK_Scd3",IF(AJ48&gt;=(N48+O48+P48+Q48),"OK","NO"))</f>
        <v>OK</v>
      </c>
      <c r="AR48" s="46"/>
    </row>
    <row r="49" s="47" customFormat="true" ht="50.25" hidden="false" customHeight="false" outlineLevel="0" collapsed="false">
      <c r="A49" s="48" t="s">
        <v>71</v>
      </c>
      <c r="B49" s="49" t="s">
        <v>302</v>
      </c>
      <c r="C49" s="50" t="s">
        <v>35</v>
      </c>
      <c r="D49" s="51" t="s">
        <v>36</v>
      </c>
      <c r="E49" s="51" t="s">
        <v>303</v>
      </c>
      <c r="F49" s="48" t="n">
        <v>1</v>
      </c>
      <c r="G49" s="51"/>
      <c r="H49" s="48"/>
      <c r="I49" s="52"/>
      <c r="J49" s="50"/>
      <c r="K49" s="51"/>
      <c r="L49" s="69"/>
      <c r="M49" s="54"/>
      <c r="N49" s="70"/>
      <c r="O49" s="56" t="n">
        <v>300000</v>
      </c>
      <c r="P49" s="56" t="n">
        <v>200000</v>
      </c>
      <c r="Q49" s="57"/>
      <c r="R49" s="57"/>
      <c r="S49" s="57"/>
      <c r="T49" s="57"/>
      <c r="U49" s="57"/>
      <c r="V49" s="57"/>
      <c r="W49" s="57"/>
      <c r="X49" s="58"/>
      <c r="Y49" s="57"/>
      <c r="Z49" s="58"/>
      <c r="AA49" s="57"/>
      <c r="AB49" s="57"/>
      <c r="AC49" s="57"/>
      <c r="AD49" s="57"/>
      <c r="AE49" s="57"/>
      <c r="AF49" s="57"/>
      <c r="AG49" s="57"/>
      <c r="AH49" s="57"/>
      <c r="AI49" s="57"/>
      <c r="AJ49" s="42" t="n">
        <f aca="false">SUM(R49:W49,Y49,AA49:AI49)</f>
        <v>0</v>
      </c>
      <c r="AK49" s="59"/>
      <c r="AL49" s="59"/>
      <c r="AM49" s="59"/>
      <c r="AN49" s="59"/>
      <c r="AO49" s="43" t="n">
        <f aca="false">AK49+AL49+AM49+AN49</f>
        <v>0</v>
      </c>
      <c r="AP49" s="60" t="s">
        <v>304</v>
      </c>
      <c r="AQ49" s="61" t="str">
        <f aca="false">IF(C49="Scheda_3","OK_Scd3",IF(AJ49&gt;=(N49+O49+P49+Q49),"OK","NO"))</f>
        <v>OK_Scd3</v>
      </c>
      <c r="AR49" s="62"/>
    </row>
    <row r="50" s="47" customFormat="true" ht="41.25" hidden="false" customHeight="true" outlineLevel="0" collapsed="false">
      <c r="A50" s="33" t="s">
        <v>71</v>
      </c>
      <c r="B50" s="63" t="s">
        <v>305</v>
      </c>
      <c r="C50" s="34" t="s">
        <v>35</v>
      </c>
      <c r="D50" s="35" t="s">
        <v>36</v>
      </c>
      <c r="E50" s="35" t="s">
        <v>306</v>
      </c>
      <c r="F50" s="33" t="n">
        <v>2</v>
      </c>
      <c r="G50" s="35"/>
      <c r="H50" s="33"/>
      <c r="I50" s="64"/>
      <c r="J50" s="34"/>
      <c r="K50" s="35"/>
      <c r="L50" s="67"/>
      <c r="M50" s="37"/>
      <c r="N50" s="68"/>
      <c r="O50" s="39"/>
      <c r="P50" s="39" t="n">
        <v>1131000</v>
      </c>
      <c r="Q50" s="40"/>
      <c r="R50" s="40"/>
      <c r="S50" s="40"/>
      <c r="T50" s="40"/>
      <c r="U50" s="40"/>
      <c r="V50" s="40"/>
      <c r="W50" s="40"/>
      <c r="X50" s="41"/>
      <c r="Y50" s="40"/>
      <c r="Z50" s="41"/>
      <c r="AA50" s="40"/>
      <c r="AB50" s="40"/>
      <c r="AC50" s="40"/>
      <c r="AD50" s="40"/>
      <c r="AE50" s="40"/>
      <c r="AF50" s="40"/>
      <c r="AG50" s="40"/>
      <c r="AH50" s="40"/>
      <c r="AI50" s="40"/>
      <c r="AJ50" s="42" t="n">
        <f aca="false">SUM(R50:W50,Y50,AA50:AI50)</f>
        <v>0</v>
      </c>
      <c r="AK50" s="43"/>
      <c r="AL50" s="43"/>
      <c r="AM50" s="43"/>
      <c r="AN50" s="43"/>
      <c r="AO50" s="43" t="n">
        <f aca="false">AK50+AL50+AM50+AN50</f>
        <v>0</v>
      </c>
      <c r="AP50" s="44" t="s">
        <v>307</v>
      </c>
      <c r="AQ50" s="45" t="str">
        <f aca="false">IF(C50="Scheda_3","OK_Scd3",IF(AJ50&gt;=(N50+O50+P50+Q50),"OK","NO"))</f>
        <v>OK_Scd3</v>
      </c>
      <c r="AR50" s="46"/>
    </row>
    <row r="51" s="47" customFormat="true" ht="52.5" hidden="false" customHeight="true" outlineLevel="0" collapsed="false">
      <c r="A51" s="48" t="s">
        <v>71</v>
      </c>
      <c r="B51" s="49" t="s">
        <v>308</v>
      </c>
      <c r="C51" s="50" t="s">
        <v>35</v>
      </c>
      <c r="D51" s="51" t="s">
        <v>36</v>
      </c>
      <c r="E51" s="51" t="s">
        <v>309</v>
      </c>
      <c r="F51" s="48" t="n">
        <v>3</v>
      </c>
      <c r="G51" s="51"/>
      <c r="H51" s="48"/>
      <c r="I51" s="52"/>
      <c r="J51" s="50"/>
      <c r="K51" s="51"/>
      <c r="L51" s="69"/>
      <c r="M51" s="54"/>
      <c r="N51" s="70"/>
      <c r="O51" s="56" t="n">
        <v>250000</v>
      </c>
      <c r="P51" s="56" t="n">
        <v>250000</v>
      </c>
      <c r="Q51" s="57"/>
      <c r="R51" s="57"/>
      <c r="S51" s="57"/>
      <c r="T51" s="57"/>
      <c r="U51" s="57"/>
      <c r="V51" s="57"/>
      <c r="W51" s="57"/>
      <c r="X51" s="58"/>
      <c r="Y51" s="57"/>
      <c r="Z51" s="58"/>
      <c r="AA51" s="57"/>
      <c r="AB51" s="57"/>
      <c r="AC51" s="57"/>
      <c r="AD51" s="57"/>
      <c r="AE51" s="57"/>
      <c r="AF51" s="57"/>
      <c r="AG51" s="57"/>
      <c r="AH51" s="57"/>
      <c r="AI51" s="57"/>
      <c r="AJ51" s="42" t="n">
        <f aca="false">SUM(R51:W51,Y51,AA51:AI51)</f>
        <v>0</v>
      </c>
      <c r="AK51" s="59"/>
      <c r="AL51" s="59"/>
      <c r="AM51" s="59"/>
      <c r="AN51" s="59"/>
      <c r="AO51" s="43" t="n">
        <f aca="false">AK51+AL51+AM51+AN51</f>
        <v>0</v>
      </c>
      <c r="AP51" s="60"/>
      <c r="AQ51" s="61" t="str">
        <f aca="false">IF(C51="Scheda_3","OK_Scd3",IF(AJ51&gt;=(N51+O51+P51+Q51),"OK","NO"))</f>
        <v>OK_Scd3</v>
      </c>
      <c r="AR51" s="62"/>
    </row>
    <row r="52" s="47" customFormat="true" ht="54" hidden="false" customHeight="true" outlineLevel="0" collapsed="false">
      <c r="A52" s="33" t="s">
        <v>71</v>
      </c>
      <c r="B52" s="63" t="s">
        <v>310</v>
      </c>
      <c r="C52" s="34" t="s">
        <v>24</v>
      </c>
      <c r="D52" s="35" t="s">
        <v>45</v>
      </c>
      <c r="E52" s="35" t="s">
        <v>311</v>
      </c>
      <c r="F52" s="33"/>
      <c r="G52" s="35"/>
      <c r="H52" s="33"/>
      <c r="I52" s="64"/>
      <c r="J52" s="34"/>
      <c r="K52" s="35"/>
      <c r="L52" s="67"/>
      <c r="M52" s="37"/>
      <c r="N52" s="38" t="n">
        <v>20000</v>
      </c>
      <c r="O52" s="39" t="n">
        <v>36000</v>
      </c>
      <c r="P52" s="40"/>
      <c r="Q52" s="40"/>
      <c r="R52" s="40"/>
      <c r="S52" s="40"/>
      <c r="T52" s="40"/>
      <c r="U52" s="40"/>
      <c r="V52" s="40"/>
      <c r="W52" s="40"/>
      <c r="X52" s="41"/>
      <c r="Y52" s="40"/>
      <c r="Z52" s="41"/>
      <c r="AA52" s="40"/>
      <c r="AB52" s="39" t="n">
        <v>56000</v>
      </c>
      <c r="AC52" s="40"/>
      <c r="AD52" s="40"/>
      <c r="AE52" s="40"/>
      <c r="AF52" s="40"/>
      <c r="AG52" s="40"/>
      <c r="AH52" s="40"/>
      <c r="AI52" s="40"/>
      <c r="AJ52" s="42" t="n">
        <f aca="false">SUM(R52:W52,Y52,AA52:AI52)</f>
        <v>56000</v>
      </c>
      <c r="AK52" s="43"/>
      <c r="AL52" s="43"/>
      <c r="AM52" s="43"/>
      <c r="AN52" s="43"/>
      <c r="AO52" s="43" t="n">
        <f aca="false">AK52+AL52+AM52+AN52</f>
        <v>0</v>
      </c>
      <c r="AP52" s="44"/>
      <c r="AQ52" s="45" t="str">
        <f aca="false">IF(C52="Scheda_3","OK_Scd3",IF(AJ52&gt;=(N52+O52+P52+Q52),"OK","NO"))</f>
        <v>OK</v>
      </c>
      <c r="AR52" s="46"/>
    </row>
    <row r="53" s="47" customFormat="true" ht="50.25" hidden="false" customHeight="true" outlineLevel="0" collapsed="false">
      <c r="A53" s="48" t="s">
        <v>71</v>
      </c>
      <c r="B53" s="49" t="s">
        <v>312</v>
      </c>
      <c r="C53" s="50" t="s">
        <v>13</v>
      </c>
      <c r="D53" s="51" t="s">
        <v>45</v>
      </c>
      <c r="E53" s="51" t="s">
        <v>313</v>
      </c>
      <c r="F53" s="48"/>
      <c r="G53" s="51"/>
      <c r="H53" s="48"/>
      <c r="I53" s="52"/>
      <c r="J53" s="50"/>
      <c r="K53" s="51"/>
      <c r="L53" s="69"/>
      <c r="M53" s="54"/>
      <c r="N53" s="55" t="n">
        <v>157000</v>
      </c>
      <c r="O53" s="55" t="n">
        <v>40000</v>
      </c>
      <c r="P53" s="57"/>
      <c r="Q53" s="57"/>
      <c r="R53" s="57"/>
      <c r="S53" s="57"/>
      <c r="T53" s="57"/>
      <c r="U53" s="57"/>
      <c r="V53" s="57"/>
      <c r="W53" s="56" t="n">
        <v>10000</v>
      </c>
      <c r="X53" s="58" t="s">
        <v>185</v>
      </c>
      <c r="Y53" s="57"/>
      <c r="Z53" s="58"/>
      <c r="AA53" s="56" t="n">
        <v>80000</v>
      </c>
      <c r="AB53" s="57"/>
      <c r="AC53" s="57"/>
      <c r="AD53" s="57"/>
      <c r="AE53" s="57"/>
      <c r="AF53" s="56" t="n">
        <v>107000</v>
      </c>
      <c r="AG53" s="57"/>
      <c r="AH53" s="57"/>
      <c r="AI53" s="57"/>
      <c r="AJ53" s="42" t="n">
        <f aca="false">SUM(R53:W53,Y53,AA53:AI53)</f>
        <v>197000</v>
      </c>
      <c r="AK53" s="59"/>
      <c r="AL53" s="59"/>
      <c r="AM53" s="59"/>
      <c r="AN53" s="59"/>
      <c r="AO53" s="43" t="n">
        <f aca="false">AK53+AL53+AM53+AN53</f>
        <v>0</v>
      </c>
      <c r="AP53" s="60" t="s">
        <v>314</v>
      </c>
      <c r="AQ53" s="61" t="str">
        <f aca="false">IF(C53="Scheda_3","OK_Scd3",IF(AJ53&gt;=(N53+O53+P53+Q53),"OK","NO"))</f>
        <v>OK</v>
      </c>
      <c r="AR53" s="62"/>
    </row>
    <row r="54" s="47" customFormat="true" ht="50.25" hidden="false" customHeight="true" outlineLevel="0" collapsed="false">
      <c r="A54" s="33" t="s">
        <v>71</v>
      </c>
      <c r="B54" s="63" t="s">
        <v>315</v>
      </c>
      <c r="C54" s="34" t="s">
        <v>35</v>
      </c>
      <c r="D54" s="35" t="s">
        <v>45</v>
      </c>
      <c r="E54" s="35" t="s">
        <v>316</v>
      </c>
      <c r="F54" s="33"/>
      <c r="G54" s="35"/>
      <c r="H54" s="33"/>
      <c r="I54" s="64"/>
      <c r="J54" s="34"/>
      <c r="K54" s="35"/>
      <c r="L54" s="67"/>
      <c r="M54" s="37"/>
      <c r="N54" s="38" t="n">
        <v>100000</v>
      </c>
      <c r="O54" s="39" t="n">
        <v>500000</v>
      </c>
      <c r="P54" s="39" t="n">
        <v>500000</v>
      </c>
      <c r="Q54" s="40"/>
      <c r="R54" s="40"/>
      <c r="S54" s="40"/>
      <c r="T54" s="40"/>
      <c r="U54" s="40"/>
      <c r="V54" s="40"/>
      <c r="W54" s="40"/>
      <c r="X54" s="41"/>
      <c r="Y54" s="40"/>
      <c r="Z54" s="41"/>
      <c r="AA54" s="40"/>
      <c r="AB54" s="40"/>
      <c r="AC54" s="40"/>
      <c r="AD54" s="40"/>
      <c r="AE54" s="40"/>
      <c r="AF54" s="40"/>
      <c r="AG54" s="40"/>
      <c r="AH54" s="40"/>
      <c r="AI54" s="40"/>
      <c r="AJ54" s="42" t="n">
        <f aca="false">SUM(R54:W54,Y54,AA54:AI54)</f>
        <v>0</v>
      </c>
      <c r="AK54" s="43"/>
      <c r="AL54" s="43"/>
      <c r="AM54" s="43"/>
      <c r="AN54" s="43"/>
      <c r="AO54" s="43" t="n">
        <f aca="false">AK54+AL54+AM54+AN54</f>
        <v>0</v>
      </c>
      <c r="AP54" s="44"/>
      <c r="AQ54" s="45" t="str">
        <f aca="false">IF(C54="Scheda_3","OK_Scd3",IF(AJ54&gt;=(N54+O54+P54+Q54),"OK","NO"))</f>
        <v>OK_Scd3</v>
      </c>
      <c r="AR54" s="46"/>
    </row>
    <row r="55" s="47" customFormat="true" ht="56.25" hidden="false" customHeight="true" outlineLevel="0" collapsed="false">
      <c r="A55" s="48" t="s">
        <v>71</v>
      </c>
      <c r="B55" s="49" t="s">
        <v>317</v>
      </c>
      <c r="C55" s="50" t="s">
        <v>13</v>
      </c>
      <c r="D55" s="51" t="s">
        <v>14</v>
      </c>
      <c r="E55" s="51" t="s">
        <v>318</v>
      </c>
      <c r="F55" s="48"/>
      <c r="G55" s="51" t="s">
        <v>15</v>
      </c>
      <c r="H55" s="48"/>
      <c r="I55" s="52"/>
      <c r="J55" s="50" t="s">
        <v>319</v>
      </c>
      <c r="K55" s="51" t="s">
        <v>55</v>
      </c>
      <c r="L55" s="53" t="n">
        <v>41834</v>
      </c>
      <c r="M55" s="54" t="s">
        <v>32</v>
      </c>
      <c r="N55" s="55" t="n">
        <v>77516</v>
      </c>
      <c r="O55" s="57"/>
      <c r="P55" s="57"/>
      <c r="Q55" s="57"/>
      <c r="R55" s="56" t="n">
        <v>4085000</v>
      </c>
      <c r="S55" s="56" t="n">
        <v>215000</v>
      </c>
      <c r="T55" s="57"/>
      <c r="U55" s="57"/>
      <c r="V55" s="57"/>
      <c r="W55" s="56" t="n">
        <v>100000</v>
      </c>
      <c r="X55" s="56" t="s">
        <v>320</v>
      </c>
      <c r="Y55" s="57"/>
      <c r="Z55" s="58"/>
      <c r="AA55" s="57"/>
      <c r="AB55" s="57"/>
      <c r="AC55" s="57"/>
      <c r="AD55" s="57"/>
      <c r="AE55" s="57"/>
      <c r="AF55" s="57"/>
      <c r="AG55" s="57"/>
      <c r="AH55" s="57"/>
      <c r="AI55" s="57"/>
      <c r="AJ55" s="42" t="n">
        <f aca="false">SUM(R55:W55,Y55,AA55:AI55)</f>
        <v>4400000</v>
      </c>
      <c r="AK55" s="59"/>
      <c r="AL55" s="59"/>
      <c r="AM55" s="59"/>
      <c r="AN55" s="59"/>
      <c r="AO55" s="43" t="n">
        <f aca="false">AK55+AL55+AM55+AN55</f>
        <v>0</v>
      </c>
      <c r="AP55" s="60" t="s">
        <v>321</v>
      </c>
      <c r="AQ55" s="61" t="str">
        <f aca="false">IF(C55="Scheda_3","OK_Scd3",IF(AJ55&gt;=(N55+O55+P55+Q55),"OK","NO"))</f>
        <v>OK</v>
      </c>
      <c r="AR55" s="62"/>
    </row>
    <row r="56" s="47" customFormat="true" ht="46.5" hidden="false" customHeight="true" outlineLevel="0" collapsed="false">
      <c r="A56" s="33" t="s">
        <v>71</v>
      </c>
      <c r="B56" s="63" t="s">
        <v>322</v>
      </c>
      <c r="C56" s="34" t="s">
        <v>13</v>
      </c>
      <c r="D56" s="35" t="s">
        <v>25</v>
      </c>
      <c r="E56" s="35" t="s">
        <v>323</v>
      </c>
      <c r="F56" s="33"/>
      <c r="G56" s="35"/>
      <c r="H56" s="33" t="s">
        <v>17</v>
      </c>
      <c r="I56" s="64"/>
      <c r="J56" s="34"/>
      <c r="K56" s="35"/>
      <c r="L56" s="67"/>
      <c r="M56" s="37" t="s">
        <v>32</v>
      </c>
      <c r="N56" s="38" t="n">
        <v>230814</v>
      </c>
      <c r="O56" s="40"/>
      <c r="P56" s="40"/>
      <c r="Q56" s="40"/>
      <c r="R56" s="40"/>
      <c r="S56" s="40"/>
      <c r="T56" s="40"/>
      <c r="U56" s="40"/>
      <c r="V56" s="40"/>
      <c r="W56" s="40" t="n">
        <v>141100</v>
      </c>
      <c r="X56" s="41" t="s">
        <v>185</v>
      </c>
      <c r="Y56" s="40"/>
      <c r="Z56" s="41"/>
      <c r="AA56" s="40"/>
      <c r="AB56" s="40"/>
      <c r="AC56" s="40"/>
      <c r="AD56" s="40"/>
      <c r="AE56" s="40"/>
      <c r="AF56" s="39" t="n">
        <v>89714</v>
      </c>
      <c r="AG56" s="40"/>
      <c r="AH56" s="40"/>
      <c r="AI56" s="40"/>
      <c r="AJ56" s="42" t="n">
        <f aca="false">SUM(R56:W56,Y56,AA56:AI56)</f>
        <v>230814</v>
      </c>
      <c r="AK56" s="43"/>
      <c r="AL56" s="43"/>
      <c r="AM56" s="43"/>
      <c r="AN56" s="43"/>
      <c r="AO56" s="43" t="n">
        <f aca="false">AK56+AL56+AM56+AN56</f>
        <v>0</v>
      </c>
      <c r="AP56" s="44" t="s">
        <v>324</v>
      </c>
      <c r="AQ56" s="45" t="str">
        <f aca="false">IF(C56="Scheda_3","OK_Scd3",IF(AJ56&gt;=(N56+O56+P56+Q56),"OK","NO"))</f>
        <v>OK</v>
      </c>
      <c r="AR56" s="46"/>
    </row>
    <row r="57" s="47" customFormat="true" ht="44.25" hidden="false" customHeight="true" outlineLevel="0" collapsed="false">
      <c r="A57" s="48" t="s">
        <v>71</v>
      </c>
      <c r="B57" s="49" t="s">
        <v>325</v>
      </c>
      <c r="C57" s="50" t="s">
        <v>24</v>
      </c>
      <c r="D57" s="51" t="s">
        <v>14</v>
      </c>
      <c r="E57" s="51" t="s">
        <v>326</v>
      </c>
      <c r="F57" s="48"/>
      <c r="G57" s="51" t="s">
        <v>77</v>
      </c>
      <c r="H57" s="48"/>
      <c r="I57" s="52"/>
      <c r="J57" s="50"/>
      <c r="K57" s="51"/>
      <c r="L57" s="69" t="n">
        <v>44440</v>
      </c>
      <c r="M57" s="54" t="s">
        <v>32</v>
      </c>
      <c r="N57" s="55" t="n">
        <v>250000</v>
      </c>
      <c r="O57" s="57"/>
      <c r="P57" s="57"/>
      <c r="Q57" s="57"/>
      <c r="R57" s="57"/>
      <c r="S57" s="57"/>
      <c r="T57" s="57"/>
      <c r="U57" s="57"/>
      <c r="V57" s="57"/>
      <c r="W57" s="57"/>
      <c r="X57" s="58"/>
      <c r="Y57" s="57"/>
      <c r="Z57" s="58"/>
      <c r="AA57" s="57"/>
      <c r="AB57" s="55" t="n">
        <v>250000</v>
      </c>
      <c r="AC57" s="57"/>
      <c r="AD57" s="57"/>
      <c r="AE57" s="57"/>
      <c r="AF57" s="57"/>
      <c r="AG57" s="57"/>
      <c r="AH57" s="57"/>
      <c r="AI57" s="57"/>
      <c r="AJ57" s="42" t="n">
        <f aca="false">SUM(R57:W57,Y57,AA57:AI57)</f>
        <v>250000</v>
      </c>
      <c r="AK57" s="59"/>
      <c r="AL57" s="59"/>
      <c r="AM57" s="59"/>
      <c r="AN57" s="59"/>
      <c r="AO57" s="43" t="n">
        <f aca="false">AK57+AL57+AM57+AN57</f>
        <v>0</v>
      </c>
      <c r="AP57" s="60"/>
      <c r="AQ57" s="61" t="str">
        <f aca="false">IF(C57="Scheda_3","OK_Scd3",IF(AJ57&gt;=(N57+O57+P57+Q57),"OK","NO"))</f>
        <v>OK</v>
      </c>
      <c r="AR57" s="62"/>
    </row>
    <row r="58" s="47" customFormat="true" ht="45" hidden="false" customHeight="true" outlineLevel="0" collapsed="false">
      <c r="A58" s="33" t="s">
        <v>71</v>
      </c>
      <c r="B58" s="63" t="s">
        <v>327</v>
      </c>
      <c r="C58" s="34" t="s">
        <v>24</v>
      </c>
      <c r="D58" s="35" t="s">
        <v>36</v>
      </c>
      <c r="E58" s="35" t="s">
        <v>328</v>
      </c>
      <c r="F58" s="33"/>
      <c r="G58" s="35"/>
      <c r="H58" s="33"/>
      <c r="I58" s="64"/>
      <c r="J58" s="34"/>
      <c r="K58" s="35"/>
      <c r="L58" s="67" t="n">
        <v>43831</v>
      </c>
      <c r="M58" s="37" t="s">
        <v>32</v>
      </c>
      <c r="N58" s="38" t="n">
        <v>90000</v>
      </c>
      <c r="O58" s="40"/>
      <c r="P58" s="40"/>
      <c r="Q58" s="40"/>
      <c r="R58" s="40"/>
      <c r="S58" s="40"/>
      <c r="T58" s="40"/>
      <c r="U58" s="40"/>
      <c r="V58" s="40"/>
      <c r="W58" s="40"/>
      <c r="X58" s="41"/>
      <c r="Y58" s="40"/>
      <c r="Z58" s="41"/>
      <c r="AA58" s="40"/>
      <c r="AB58" s="40"/>
      <c r="AC58" s="40"/>
      <c r="AD58" s="40"/>
      <c r="AE58" s="40"/>
      <c r="AF58" s="39"/>
      <c r="AG58" s="40" t="n">
        <v>90000</v>
      </c>
      <c r="AH58" s="40"/>
      <c r="AI58" s="40"/>
      <c r="AJ58" s="42" t="n">
        <f aca="false">SUM(R58:W58,Y58,AA58:AI58)</f>
        <v>90000</v>
      </c>
      <c r="AK58" s="43"/>
      <c r="AL58" s="43"/>
      <c r="AM58" s="43"/>
      <c r="AN58" s="43"/>
      <c r="AO58" s="43" t="n">
        <f aca="false">AK58+AL58+AM58+AN58</f>
        <v>0</v>
      </c>
      <c r="AP58" s="44" t="s">
        <v>329</v>
      </c>
      <c r="AQ58" s="45" t="str">
        <f aca="false">IF(C58="Scheda_3","OK_Scd3",IF(AJ58&gt;=(N58+O58+P58+Q58),"OK","NO"))</f>
        <v>OK</v>
      </c>
      <c r="AR58" s="46"/>
    </row>
    <row r="59" s="47" customFormat="true" ht="42.75" hidden="false" customHeight="true" outlineLevel="0" collapsed="false">
      <c r="A59" s="33"/>
      <c r="B59" s="63" t="s">
        <v>330</v>
      </c>
      <c r="C59" s="34" t="s">
        <v>13</v>
      </c>
      <c r="D59" s="35" t="s">
        <v>25</v>
      </c>
      <c r="E59" s="35" t="s">
        <v>331</v>
      </c>
      <c r="F59" s="33"/>
      <c r="G59" s="35"/>
      <c r="H59" s="33" t="s">
        <v>28</v>
      </c>
      <c r="I59" s="64"/>
      <c r="J59" s="34"/>
      <c r="K59" s="35"/>
      <c r="L59" s="67"/>
      <c r="M59" s="37" t="s">
        <v>32</v>
      </c>
      <c r="N59" s="38" t="n">
        <v>592000</v>
      </c>
      <c r="O59" s="40"/>
      <c r="P59" s="40"/>
      <c r="Q59" s="40"/>
      <c r="R59" s="40"/>
      <c r="S59" s="40"/>
      <c r="T59" s="40"/>
      <c r="U59" s="40"/>
      <c r="V59" s="40"/>
      <c r="W59" s="40"/>
      <c r="X59" s="41"/>
      <c r="Y59" s="40"/>
      <c r="Z59" s="41"/>
      <c r="AA59" s="38" t="n">
        <v>592000</v>
      </c>
      <c r="AB59" s="40"/>
      <c r="AC59" s="40"/>
      <c r="AD59" s="40"/>
      <c r="AE59" s="40"/>
      <c r="AF59" s="40"/>
      <c r="AG59" s="40"/>
      <c r="AH59" s="40"/>
      <c r="AI59" s="40"/>
      <c r="AJ59" s="42" t="n">
        <f aca="false">SUM(R59:W59,Y59,AA59:AI59)</f>
        <v>592000</v>
      </c>
      <c r="AK59" s="43"/>
      <c r="AL59" s="43"/>
      <c r="AM59" s="43"/>
      <c r="AN59" s="43"/>
      <c r="AO59" s="43" t="n">
        <f aca="false">AK59+AL59+AM59+AN59</f>
        <v>0</v>
      </c>
      <c r="AP59" s="44"/>
      <c r="AQ59" s="45" t="str">
        <f aca="false">IF(C59="Scheda_3","OK_Scd3",IF(AJ59&gt;=(N59+O59+P59+Q59),"OK","NO"))</f>
        <v>OK</v>
      </c>
      <c r="AR59" s="46"/>
    </row>
    <row r="60" s="47" customFormat="true" ht="12.8" hidden="false" customHeight="false" outlineLevel="0" collapsed="false">
      <c r="A60" s="48"/>
      <c r="B60" s="49"/>
      <c r="C60" s="50"/>
      <c r="D60" s="51"/>
      <c r="E60" s="51"/>
      <c r="F60" s="48"/>
      <c r="G60" s="51"/>
      <c r="H60" s="48"/>
      <c r="I60" s="52"/>
      <c r="J60" s="50"/>
      <c r="K60" s="51"/>
      <c r="L60" s="69"/>
      <c r="M60" s="54"/>
      <c r="N60" s="70"/>
      <c r="O60" s="57"/>
      <c r="P60" s="57"/>
      <c r="Q60" s="57"/>
      <c r="R60" s="57"/>
      <c r="S60" s="57"/>
      <c r="T60" s="57"/>
      <c r="U60" s="57"/>
      <c r="V60" s="57"/>
      <c r="W60" s="75" t="n">
        <f aca="false">SUM(W1:W59)</f>
        <v>1040656</v>
      </c>
      <c r="X60" s="58"/>
      <c r="Y60" s="57"/>
      <c r="Z60" s="58"/>
      <c r="AA60" s="57" t="n">
        <f aca="false">SUM(AA1:AA59)</f>
        <v>3939413</v>
      </c>
      <c r="AB60" s="57" t="n">
        <f aca="false">SUM(AA1:AA60)</f>
        <v>7878826</v>
      </c>
      <c r="AC60" s="57" t="n">
        <f aca="false">SUM(AC1:AC59)</f>
        <v>56100</v>
      </c>
      <c r="AD60" s="57"/>
      <c r="AE60" s="57"/>
      <c r="AF60" s="57" t="n">
        <f aca="false">SUM(AF1:AF59)</f>
        <v>24238731</v>
      </c>
      <c r="AG60" s="57" t="n">
        <f aca="false">SUM(AG1:AG59)</f>
        <v>2090000</v>
      </c>
      <c r="AH60" s="57"/>
      <c r="AI60" s="57"/>
      <c r="AJ60" s="42" t="n">
        <f aca="false">SUM(R60:W60,Y60,AA60:AI60)</f>
        <v>39243726</v>
      </c>
      <c r="AK60" s="59"/>
      <c r="AL60" s="59"/>
      <c r="AM60" s="59"/>
      <c r="AN60" s="59"/>
      <c r="AO60" s="43" t="n">
        <f aca="false">AK60+AL60+AM60+AN60</f>
        <v>0</v>
      </c>
      <c r="AP60" s="60"/>
      <c r="AQ60" s="61" t="str">
        <f aca="false">IF(C60="Scheda_3","OK_Scd3",IF(AJ60&gt;=(N60+O60+P60+Q60),"OK","NO"))</f>
        <v>OK</v>
      </c>
      <c r="AR60" s="62"/>
    </row>
    <row r="61" s="47" customFormat="true" ht="12.75" hidden="false" customHeight="false" outlineLevel="0" collapsed="false">
      <c r="A61" s="33"/>
      <c r="B61" s="63"/>
      <c r="C61" s="34"/>
      <c r="D61" s="35"/>
      <c r="E61" s="35"/>
      <c r="F61" s="33"/>
      <c r="G61" s="35"/>
      <c r="H61" s="33"/>
      <c r="I61" s="64"/>
      <c r="J61" s="34"/>
      <c r="K61" s="35"/>
      <c r="L61" s="67"/>
      <c r="M61" s="37"/>
      <c r="N61" s="68"/>
      <c r="O61" s="40"/>
      <c r="P61" s="40"/>
      <c r="Q61" s="40"/>
      <c r="R61" s="40"/>
      <c r="S61" s="40"/>
      <c r="T61" s="40"/>
      <c r="U61" s="40"/>
      <c r="V61" s="40"/>
      <c r="W61" s="40"/>
      <c r="X61" s="41"/>
      <c r="Y61" s="40"/>
      <c r="Z61" s="41"/>
      <c r="AA61" s="40"/>
      <c r="AB61" s="40"/>
      <c r="AC61" s="40"/>
      <c r="AD61" s="40"/>
      <c r="AE61" s="40"/>
      <c r="AF61" s="40"/>
      <c r="AG61" s="40"/>
      <c r="AH61" s="40"/>
      <c r="AI61" s="40"/>
      <c r="AJ61" s="42" t="n">
        <f aca="false">SUM(R61:W61,Y61,AA61:AI61)</f>
        <v>0</v>
      </c>
      <c r="AK61" s="43"/>
      <c r="AL61" s="43"/>
      <c r="AM61" s="43"/>
      <c r="AN61" s="43"/>
      <c r="AO61" s="43" t="n">
        <f aca="false">AK61+AL61+AM61+AN61</f>
        <v>0</v>
      </c>
      <c r="AP61" s="44"/>
      <c r="AQ61" s="45" t="str">
        <f aca="false">IF(C61="Scheda_3","OK_Scd3",IF(AJ61&gt;=(N61+O61+P61+Q61),"OK","NO"))</f>
        <v>OK</v>
      </c>
      <c r="AR61" s="46"/>
    </row>
    <row r="62" s="47" customFormat="true" ht="12.75" hidden="false" customHeight="false" outlineLevel="0" collapsed="false">
      <c r="A62" s="48"/>
      <c r="B62" s="49"/>
      <c r="C62" s="50"/>
      <c r="D62" s="51"/>
      <c r="E62" s="51"/>
      <c r="F62" s="48"/>
      <c r="G62" s="51"/>
      <c r="H62" s="48"/>
      <c r="I62" s="52"/>
      <c r="J62" s="50"/>
      <c r="K62" s="51"/>
      <c r="L62" s="69"/>
      <c r="M62" s="54"/>
      <c r="N62" s="70"/>
      <c r="O62" s="57"/>
      <c r="P62" s="57"/>
      <c r="Q62" s="57"/>
      <c r="R62" s="57"/>
      <c r="S62" s="57"/>
      <c r="T62" s="57"/>
      <c r="U62" s="57"/>
      <c r="V62" s="57"/>
      <c r="W62" s="57"/>
      <c r="X62" s="58"/>
      <c r="Y62" s="57"/>
      <c r="Z62" s="58"/>
      <c r="AA62" s="57"/>
      <c r="AB62" s="57"/>
      <c r="AC62" s="57"/>
      <c r="AD62" s="57"/>
      <c r="AE62" s="57"/>
      <c r="AF62" s="57"/>
      <c r="AG62" s="57"/>
      <c r="AH62" s="57"/>
      <c r="AI62" s="57"/>
      <c r="AJ62" s="42" t="n">
        <f aca="false">SUM(R62:W62,Y62,AA62:AI62)</f>
        <v>0</v>
      </c>
      <c r="AK62" s="59"/>
      <c r="AL62" s="59"/>
      <c r="AM62" s="59"/>
      <c r="AN62" s="59"/>
      <c r="AO62" s="43" t="n">
        <f aca="false">AK62+AL62+AM62+AN62</f>
        <v>0</v>
      </c>
      <c r="AP62" s="60"/>
      <c r="AQ62" s="61" t="str">
        <f aca="false">IF(C62="Scheda_3","OK_Scd3",IF(AJ62&gt;=(N62+O62+P62+Q62),"OK","NO"))</f>
        <v>OK</v>
      </c>
      <c r="AR62" s="62"/>
    </row>
    <row r="63" s="47" customFormat="true" ht="12.75" hidden="false" customHeight="false" outlineLevel="0" collapsed="false">
      <c r="A63" s="33"/>
      <c r="B63" s="63"/>
      <c r="C63" s="34"/>
      <c r="D63" s="35"/>
      <c r="E63" s="35"/>
      <c r="F63" s="33"/>
      <c r="G63" s="35"/>
      <c r="H63" s="33"/>
      <c r="I63" s="64"/>
      <c r="J63" s="34"/>
      <c r="K63" s="35"/>
      <c r="L63" s="67"/>
      <c r="M63" s="37"/>
      <c r="N63" s="68"/>
      <c r="O63" s="40"/>
      <c r="P63" s="40"/>
      <c r="Q63" s="40"/>
      <c r="R63" s="40"/>
      <c r="S63" s="40"/>
      <c r="T63" s="40"/>
      <c r="U63" s="40"/>
      <c r="V63" s="40"/>
      <c r="W63" s="40"/>
      <c r="X63" s="41"/>
      <c r="Y63" s="40"/>
      <c r="Z63" s="41"/>
      <c r="AA63" s="40"/>
      <c r="AB63" s="40"/>
      <c r="AC63" s="40"/>
      <c r="AD63" s="40"/>
      <c r="AE63" s="40"/>
      <c r="AF63" s="40"/>
      <c r="AG63" s="40"/>
      <c r="AH63" s="40"/>
      <c r="AI63" s="40"/>
      <c r="AJ63" s="42" t="n">
        <f aca="false">SUM(R63:W63,Y63,AA63:AI63)</f>
        <v>0</v>
      </c>
      <c r="AK63" s="43"/>
      <c r="AL63" s="43"/>
      <c r="AM63" s="43"/>
      <c r="AN63" s="43"/>
      <c r="AO63" s="43" t="n">
        <f aca="false">AK63+AL63+AM63+AN63</f>
        <v>0</v>
      </c>
      <c r="AP63" s="44"/>
      <c r="AQ63" s="45" t="str">
        <f aca="false">IF(C63="Scheda_3","OK_Scd3",IF(AJ63&gt;=(N63+O63+P63+Q63),"OK","NO"))</f>
        <v>OK</v>
      </c>
      <c r="AR63" s="46"/>
    </row>
    <row r="64" s="47" customFormat="true" ht="12.75" hidden="false" customHeight="false" outlineLevel="0" collapsed="false">
      <c r="A64" s="48"/>
      <c r="B64" s="49"/>
      <c r="C64" s="50"/>
      <c r="D64" s="51"/>
      <c r="E64" s="51"/>
      <c r="F64" s="48"/>
      <c r="G64" s="51"/>
      <c r="H64" s="48"/>
      <c r="I64" s="52"/>
      <c r="J64" s="50"/>
      <c r="K64" s="51"/>
      <c r="L64" s="69"/>
      <c r="M64" s="54"/>
      <c r="N64" s="70"/>
      <c r="O64" s="57"/>
      <c r="P64" s="57"/>
      <c r="Q64" s="57"/>
      <c r="R64" s="57"/>
      <c r="S64" s="57"/>
      <c r="T64" s="57"/>
      <c r="U64" s="57"/>
      <c r="V64" s="57"/>
      <c r="W64" s="57"/>
      <c r="X64" s="58"/>
      <c r="Y64" s="57"/>
      <c r="Z64" s="58"/>
      <c r="AA64" s="57"/>
      <c r="AB64" s="57"/>
      <c r="AC64" s="57"/>
      <c r="AD64" s="57"/>
      <c r="AE64" s="57"/>
      <c r="AF64" s="57"/>
      <c r="AG64" s="57"/>
      <c r="AH64" s="57"/>
      <c r="AI64" s="57"/>
      <c r="AJ64" s="42" t="n">
        <f aca="false">SUM(R64:W64,Y64,AA64:AI64)</f>
        <v>0</v>
      </c>
      <c r="AK64" s="59"/>
      <c r="AL64" s="59"/>
      <c r="AM64" s="59"/>
      <c r="AN64" s="59"/>
      <c r="AO64" s="43" t="n">
        <f aca="false">AK64+AL64+AM64+AN64</f>
        <v>0</v>
      </c>
      <c r="AP64" s="60"/>
      <c r="AQ64" s="61" t="str">
        <f aca="false">IF(C64="Scheda_3","OK_Scd3",IF(AJ64&gt;=(N64+O64+P64+Q64),"OK","NO"))</f>
        <v>OK</v>
      </c>
      <c r="AR64" s="62"/>
    </row>
    <row r="65" s="47" customFormat="true" ht="12.75" hidden="false" customHeight="false" outlineLevel="0" collapsed="false">
      <c r="A65" s="33"/>
      <c r="B65" s="63"/>
      <c r="C65" s="34"/>
      <c r="D65" s="35"/>
      <c r="E65" s="35"/>
      <c r="F65" s="33"/>
      <c r="G65" s="35"/>
      <c r="H65" s="33"/>
      <c r="I65" s="64"/>
      <c r="J65" s="34"/>
      <c r="K65" s="35"/>
      <c r="L65" s="67"/>
      <c r="M65" s="37"/>
      <c r="N65" s="68"/>
      <c r="O65" s="40"/>
      <c r="P65" s="40"/>
      <c r="Q65" s="40"/>
      <c r="R65" s="40"/>
      <c r="S65" s="40"/>
      <c r="T65" s="40"/>
      <c r="U65" s="40"/>
      <c r="V65" s="40"/>
      <c r="W65" s="40"/>
      <c r="X65" s="41"/>
      <c r="Y65" s="40"/>
      <c r="Z65" s="41"/>
      <c r="AA65" s="40"/>
      <c r="AB65" s="40"/>
      <c r="AC65" s="40"/>
      <c r="AD65" s="40"/>
      <c r="AE65" s="40"/>
      <c r="AF65" s="40"/>
      <c r="AG65" s="40"/>
      <c r="AH65" s="40"/>
      <c r="AI65" s="40"/>
      <c r="AJ65" s="42" t="n">
        <f aca="false">SUM(R65:W65,Y65,AA65:AI65)</f>
        <v>0</v>
      </c>
      <c r="AK65" s="43"/>
      <c r="AL65" s="43"/>
      <c r="AM65" s="43"/>
      <c r="AN65" s="43"/>
      <c r="AO65" s="43" t="n">
        <f aca="false">AK65+AL65+AM65+AN65</f>
        <v>0</v>
      </c>
      <c r="AP65" s="44"/>
      <c r="AQ65" s="45" t="str">
        <f aca="false">IF(C65="Scheda_3","OK_Scd3",IF(AJ65&gt;=(N65+O65+P65+Q65),"OK","NO"))</f>
        <v>OK</v>
      </c>
      <c r="AR65" s="46"/>
    </row>
    <row r="66" s="47" customFormat="true" ht="12.75" hidden="false" customHeight="false" outlineLevel="0" collapsed="false">
      <c r="A66" s="48"/>
      <c r="B66" s="49"/>
      <c r="C66" s="50"/>
      <c r="D66" s="51"/>
      <c r="E66" s="51"/>
      <c r="F66" s="48"/>
      <c r="G66" s="51"/>
      <c r="H66" s="48"/>
      <c r="I66" s="52"/>
      <c r="J66" s="50"/>
      <c r="K66" s="51"/>
      <c r="L66" s="69"/>
      <c r="M66" s="54"/>
      <c r="N66" s="70"/>
      <c r="O66" s="57"/>
      <c r="P66" s="57"/>
      <c r="Q66" s="57"/>
      <c r="R66" s="57"/>
      <c r="S66" s="57"/>
      <c r="T66" s="57"/>
      <c r="U66" s="57"/>
      <c r="V66" s="57"/>
      <c r="W66" s="57"/>
      <c r="X66" s="58"/>
      <c r="Y66" s="57"/>
      <c r="Z66" s="58"/>
      <c r="AA66" s="57"/>
      <c r="AB66" s="57"/>
      <c r="AC66" s="57"/>
      <c r="AD66" s="57"/>
      <c r="AE66" s="57"/>
      <c r="AF66" s="57"/>
      <c r="AG66" s="57"/>
      <c r="AH66" s="57"/>
      <c r="AI66" s="57"/>
      <c r="AJ66" s="42" t="n">
        <f aca="false">SUM(R66:W66,Y66,AA66:AI66)</f>
        <v>0</v>
      </c>
      <c r="AK66" s="59"/>
      <c r="AL66" s="59"/>
      <c r="AM66" s="59"/>
      <c r="AN66" s="59"/>
      <c r="AO66" s="43" t="n">
        <f aca="false">AK66+AL66+AM66+AN66</f>
        <v>0</v>
      </c>
      <c r="AP66" s="60"/>
      <c r="AQ66" s="61" t="str">
        <f aca="false">IF(C66="Scheda_3","OK_Scd3",IF(AJ66&gt;=(N66+O66+P66+Q66),"OK","NO"))</f>
        <v>OK</v>
      </c>
      <c r="AR66" s="62"/>
    </row>
    <row r="67" s="47" customFormat="true" ht="12.75" hidden="false" customHeight="false" outlineLevel="0" collapsed="false">
      <c r="A67" s="33"/>
      <c r="B67" s="63"/>
      <c r="C67" s="34"/>
      <c r="D67" s="35"/>
      <c r="E67" s="35"/>
      <c r="F67" s="33"/>
      <c r="G67" s="35"/>
      <c r="H67" s="33"/>
      <c r="I67" s="64"/>
      <c r="J67" s="34"/>
      <c r="K67" s="35"/>
      <c r="L67" s="67"/>
      <c r="M67" s="37"/>
      <c r="N67" s="68"/>
      <c r="O67" s="40"/>
      <c r="P67" s="40"/>
      <c r="Q67" s="40"/>
      <c r="R67" s="40"/>
      <c r="S67" s="40"/>
      <c r="T67" s="40"/>
      <c r="U67" s="40"/>
      <c r="V67" s="40"/>
      <c r="W67" s="40"/>
      <c r="X67" s="41"/>
      <c r="Y67" s="40"/>
      <c r="Z67" s="41"/>
      <c r="AA67" s="40"/>
      <c r="AB67" s="40"/>
      <c r="AC67" s="40"/>
      <c r="AD67" s="40"/>
      <c r="AE67" s="40"/>
      <c r="AF67" s="40"/>
      <c r="AG67" s="40"/>
      <c r="AH67" s="40"/>
      <c r="AI67" s="40"/>
      <c r="AJ67" s="42" t="n">
        <f aca="false">SUM(R67:W67,Y67,AA67:AI67)</f>
        <v>0</v>
      </c>
      <c r="AK67" s="43"/>
      <c r="AL67" s="43"/>
      <c r="AM67" s="43"/>
      <c r="AN67" s="43"/>
      <c r="AO67" s="43" t="n">
        <f aca="false">AK67+AL67+AM67+AN67</f>
        <v>0</v>
      </c>
      <c r="AP67" s="44"/>
      <c r="AQ67" s="45" t="str">
        <f aca="false">IF(C67="Scheda_3","OK_Scd3",IF(AJ67&gt;=(N67+O67+P67+Q67),"OK","NO"))</f>
        <v>OK</v>
      </c>
      <c r="AR67" s="46"/>
    </row>
    <row r="68" s="47" customFormat="true" ht="12.75" hidden="false" customHeight="false" outlineLevel="0" collapsed="false">
      <c r="A68" s="48"/>
      <c r="B68" s="49"/>
      <c r="C68" s="50"/>
      <c r="D68" s="51"/>
      <c r="E68" s="51"/>
      <c r="F68" s="48"/>
      <c r="G68" s="51"/>
      <c r="H68" s="48"/>
      <c r="I68" s="52"/>
      <c r="J68" s="50"/>
      <c r="K68" s="51"/>
      <c r="L68" s="69"/>
      <c r="M68" s="54"/>
      <c r="N68" s="70"/>
      <c r="O68" s="57"/>
      <c r="P68" s="57"/>
      <c r="Q68" s="57"/>
      <c r="R68" s="57"/>
      <c r="S68" s="57"/>
      <c r="T68" s="57"/>
      <c r="U68" s="57"/>
      <c r="V68" s="57"/>
      <c r="W68" s="57"/>
      <c r="X68" s="58"/>
      <c r="Y68" s="57"/>
      <c r="Z68" s="58"/>
      <c r="AA68" s="57"/>
      <c r="AB68" s="57"/>
      <c r="AC68" s="57"/>
      <c r="AD68" s="57"/>
      <c r="AE68" s="57"/>
      <c r="AF68" s="57"/>
      <c r="AG68" s="57"/>
      <c r="AH68" s="57"/>
      <c r="AI68" s="57"/>
      <c r="AJ68" s="42" t="n">
        <f aca="false">SUM(R68:W68,Y68,AA68:AI68)</f>
        <v>0</v>
      </c>
      <c r="AK68" s="59"/>
      <c r="AL68" s="59"/>
      <c r="AM68" s="59"/>
      <c r="AN68" s="59"/>
      <c r="AO68" s="43" t="n">
        <f aca="false">AK68+AL68+AM68+AN68</f>
        <v>0</v>
      </c>
      <c r="AP68" s="60"/>
      <c r="AQ68" s="61" t="str">
        <f aca="false">IF(C68="Scheda_3","OK_Scd3",IF(AJ68&gt;=(N68+O68+P68+Q68),"OK","NO"))</f>
        <v>OK</v>
      </c>
      <c r="AR68" s="62"/>
    </row>
    <row r="69" s="47" customFormat="true" ht="12.75" hidden="false" customHeight="false" outlineLevel="0" collapsed="false">
      <c r="A69" s="33"/>
      <c r="B69" s="63"/>
      <c r="C69" s="34"/>
      <c r="D69" s="35"/>
      <c r="E69" s="35"/>
      <c r="F69" s="33"/>
      <c r="G69" s="35"/>
      <c r="H69" s="33"/>
      <c r="I69" s="64"/>
      <c r="J69" s="34"/>
      <c r="K69" s="35"/>
      <c r="L69" s="67"/>
      <c r="M69" s="37"/>
      <c r="N69" s="68"/>
      <c r="O69" s="40"/>
      <c r="P69" s="40"/>
      <c r="Q69" s="40"/>
      <c r="R69" s="40"/>
      <c r="S69" s="40"/>
      <c r="T69" s="40"/>
      <c r="U69" s="40"/>
      <c r="V69" s="40"/>
      <c r="W69" s="40"/>
      <c r="X69" s="41"/>
      <c r="Y69" s="40"/>
      <c r="Z69" s="41"/>
      <c r="AA69" s="40"/>
      <c r="AB69" s="40"/>
      <c r="AC69" s="40"/>
      <c r="AD69" s="40"/>
      <c r="AE69" s="40"/>
      <c r="AF69" s="40"/>
      <c r="AG69" s="40"/>
      <c r="AH69" s="40"/>
      <c r="AI69" s="40"/>
      <c r="AJ69" s="42" t="n">
        <f aca="false">SUM(R69:W69,Y69,AA69:AI69)</f>
        <v>0</v>
      </c>
      <c r="AK69" s="43"/>
      <c r="AL69" s="43"/>
      <c r="AM69" s="43"/>
      <c r="AN69" s="43"/>
      <c r="AO69" s="43" t="n">
        <f aca="false">AK69+AL69+AM69+AN69</f>
        <v>0</v>
      </c>
      <c r="AP69" s="44"/>
      <c r="AQ69" s="45" t="str">
        <f aca="false">IF(C69="Scheda_3","OK_Scd3",IF(AJ69&gt;=(N69+O69+P69+Q69),"OK","NO"))</f>
        <v>OK</v>
      </c>
      <c r="AR69" s="46"/>
    </row>
    <row r="70" s="47" customFormat="true" ht="12.75" hidden="false" customHeight="false" outlineLevel="0" collapsed="false">
      <c r="A70" s="48"/>
      <c r="B70" s="49"/>
      <c r="C70" s="50"/>
      <c r="D70" s="51"/>
      <c r="E70" s="51"/>
      <c r="F70" s="48"/>
      <c r="G70" s="51"/>
      <c r="H70" s="48"/>
      <c r="I70" s="52"/>
      <c r="J70" s="50"/>
      <c r="K70" s="51"/>
      <c r="L70" s="69"/>
      <c r="M70" s="54"/>
      <c r="N70" s="70"/>
      <c r="O70" s="57"/>
      <c r="P70" s="57"/>
      <c r="Q70" s="57"/>
      <c r="R70" s="57"/>
      <c r="S70" s="57"/>
      <c r="T70" s="57"/>
      <c r="U70" s="57"/>
      <c r="V70" s="57"/>
      <c r="W70" s="57"/>
      <c r="X70" s="58"/>
      <c r="Y70" s="57"/>
      <c r="Z70" s="58"/>
      <c r="AA70" s="57"/>
      <c r="AB70" s="57"/>
      <c r="AC70" s="57"/>
      <c r="AD70" s="57"/>
      <c r="AE70" s="57"/>
      <c r="AF70" s="57"/>
      <c r="AG70" s="57"/>
      <c r="AH70" s="57"/>
      <c r="AI70" s="57"/>
      <c r="AJ70" s="42" t="n">
        <f aca="false">SUM(R70:W70,Y70,AA70:AI70)</f>
        <v>0</v>
      </c>
      <c r="AK70" s="59"/>
      <c r="AL70" s="59"/>
      <c r="AM70" s="59"/>
      <c r="AN70" s="59"/>
      <c r="AO70" s="43" t="n">
        <f aca="false">AK70+AL70+AM70+AN70</f>
        <v>0</v>
      </c>
      <c r="AP70" s="60"/>
      <c r="AQ70" s="61" t="str">
        <f aca="false">IF(C70="Scheda_3","OK_Scd3",IF(AJ70&gt;=(N70+O70+P70+Q70),"OK","NO"))</f>
        <v>OK</v>
      </c>
      <c r="AR70" s="62"/>
    </row>
    <row r="71" s="47" customFormat="true" ht="12.75" hidden="false" customHeight="false" outlineLevel="0" collapsed="false">
      <c r="A71" s="33"/>
      <c r="B71" s="63"/>
      <c r="C71" s="34"/>
      <c r="D71" s="35"/>
      <c r="E71" s="35"/>
      <c r="F71" s="33"/>
      <c r="G71" s="35"/>
      <c r="H71" s="33"/>
      <c r="I71" s="64"/>
      <c r="J71" s="34"/>
      <c r="K71" s="35"/>
      <c r="L71" s="67"/>
      <c r="M71" s="37"/>
      <c r="N71" s="68"/>
      <c r="O71" s="40"/>
      <c r="P71" s="40"/>
      <c r="Q71" s="40"/>
      <c r="R71" s="40"/>
      <c r="S71" s="40"/>
      <c r="T71" s="40"/>
      <c r="U71" s="40"/>
      <c r="V71" s="40"/>
      <c r="W71" s="40"/>
      <c r="X71" s="41"/>
      <c r="Y71" s="40"/>
      <c r="Z71" s="41"/>
      <c r="AA71" s="40"/>
      <c r="AB71" s="40"/>
      <c r="AC71" s="40"/>
      <c r="AD71" s="40"/>
      <c r="AE71" s="40"/>
      <c r="AF71" s="40"/>
      <c r="AG71" s="40"/>
      <c r="AH71" s="40"/>
      <c r="AI71" s="40"/>
      <c r="AJ71" s="42" t="n">
        <f aca="false">SUM(R71:W71,Y71,AA71:AI71)</f>
        <v>0</v>
      </c>
      <c r="AK71" s="43"/>
      <c r="AL71" s="43"/>
      <c r="AM71" s="43"/>
      <c r="AN71" s="43"/>
      <c r="AO71" s="43" t="n">
        <f aca="false">AK71+AL71+AM71+AN71</f>
        <v>0</v>
      </c>
      <c r="AP71" s="44"/>
      <c r="AQ71" s="45" t="str">
        <f aca="false">IF(C71="Scheda_3","OK_Scd3",IF(AJ71&gt;=(N71+O71+P71+Q71),"OK","NO"))</f>
        <v>OK</v>
      </c>
      <c r="AR71" s="46"/>
    </row>
    <row r="72" s="47" customFormat="true" ht="12.75" hidden="false" customHeight="false" outlineLevel="0" collapsed="false">
      <c r="A72" s="48"/>
      <c r="B72" s="49"/>
      <c r="C72" s="50"/>
      <c r="D72" s="51"/>
      <c r="E72" s="51"/>
      <c r="F72" s="48"/>
      <c r="G72" s="51"/>
      <c r="H72" s="48"/>
      <c r="I72" s="52"/>
      <c r="J72" s="50"/>
      <c r="K72" s="51"/>
      <c r="L72" s="69"/>
      <c r="M72" s="54"/>
      <c r="N72" s="70"/>
      <c r="O72" s="57"/>
      <c r="P72" s="57"/>
      <c r="Q72" s="57"/>
      <c r="R72" s="57"/>
      <c r="S72" s="57"/>
      <c r="T72" s="57"/>
      <c r="U72" s="57"/>
      <c r="V72" s="57"/>
      <c r="W72" s="57"/>
      <c r="X72" s="58"/>
      <c r="Y72" s="57"/>
      <c r="Z72" s="58"/>
      <c r="AA72" s="57"/>
      <c r="AB72" s="57"/>
      <c r="AC72" s="57"/>
      <c r="AD72" s="57"/>
      <c r="AE72" s="57"/>
      <c r="AF72" s="57"/>
      <c r="AG72" s="57"/>
      <c r="AH72" s="57"/>
      <c r="AI72" s="57"/>
      <c r="AJ72" s="42" t="n">
        <f aca="false">SUM(R72:W72,Y72,AA72:AI72)</f>
        <v>0</v>
      </c>
      <c r="AK72" s="59"/>
      <c r="AL72" s="59"/>
      <c r="AM72" s="59"/>
      <c r="AN72" s="59"/>
      <c r="AO72" s="43" t="n">
        <f aca="false">AK72+AL72+AM72+AN72</f>
        <v>0</v>
      </c>
      <c r="AP72" s="60"/>
      <c r="AQ72" s="61" t="str">
        <f aca="false">IF(C72="Scheda_3","OK_Scd3",IF(AJ72&gt;=(N72+O72+P72+Q72),"OK","NO"))</f>
        <v>OK</v>
      </c>
      <c r="AR72" s="62"/>
    </row>
    <row r="73" s="47" customFormat="true" ht="12.75" hidden="false" customHeight="false" outlineLevel="0" collapsed="false">
      <c r="A73" s="33"/>
      <c r="B73" s="63"/>
      <c r="C73" s="34"/>
      <c r="D73" s="35"/>
      <c r="E73" s="35"/>
      <c r="F73" s="33"/>
      <c r="G73" s="35"/>
      <c r="H73" s="33"/>
      <c r="I73" s="64"/>
      <c r="J73" s="34"/>
      <c r="K73" s="35"/>
      <c r="L73" s="67"/>
      <c r="M73" s="37"/>
      <c r="N73" s="68"/>
      <c r="O73" s="40"/>
      <c r="P73" s="40"/>
      <c r="Q73" s="40"/>
      <c r="R73" s="40"/>
      <c r="S73" s="40"/>
      <c r="T73" s="40"/>
      <c r="U73" s="40"/>
      <c r="V73" s="40"/>
      <c r="W73" s="40"/>
      <c r="X73" s="41"/>
      <c r="Y73" s="40"/>
      <c r="Z73" s="41"/>
      <c r="AA73" s="40"/>
      <c r="AB73" s="40"/>
      <c r="AC73" s="40"/>
      <c r="AD73" s="40"/>
      <c r="AE73" s="40"/>
      <c r="AF73" s="40"/>
      <c r="AG73" s="40"/>
      <c r="AH73" s="40"/>
      <c r="AI73" s="40"/>
      <c r="AJ73" s="42" t="n">
        <f aca="false">SUM(R73:W73,Y73,AA73:AI73)</f>
        <v>0</v>
      </c>
      <c r="AK73" s="43"/>
      <c r="AL73" s="43"/>
      <c r="AM73" s="43"/>
      <c r="AN73" s="43"/>
      <c r="AO73" s="43" t="n">
        <f aca="false">AK73+AL73+AM73+AN73</f>
        <v>0</v>
      </c>
      <c r="AP73" s="44"/>
      <c r="AQ73" s="45" t="str">
        <f aca="false">IF(C73="Scheda_3","OK_Scd3",IF(AJ73&gt;=(N73+O73+P73+Q73),"OK","NO"))</f>
        <v>OK</v>
      </c>
      <c r="AR73" s="46"/>
    </row>
    <row r="74" s="47" customFormat="true" ht="12.75" hidden="false" customHeight="false" outlineLevel="0" collapsed="false">
      <c r="A74" s="48"/>
      <c r="B74" s="49"/>
      <c r="C74" s="50"/>
      <c r="D74" s="51"/>
      <c r="E74" s="51"/>
      <c r="F74" s="48"/>
      <c r="G74" s="51"/>
      <c r="H74" s="48"/>
      <c r="I74" s="52"/>
      <c r="J74" s="50"/>
      <c r="K74" s="51"/>
      <c r="L74" s="69"/>
      <c r="M74" s="54"/>
      <c r="N74" s="70"/>
      <c r="O74" s="57"/>
      <c r="P74" s="57"/>
      <c r="Q74" s="57"/>
      <c r="R74" s="57"/>
      <c r="S74" s="57"/>
      <c r="T74" s="57"/>
      <c r="U74" s="57"/>
      <c r="V74" s="57"/>
      <c r="W74" s="57"/>
      <c r="X74" s="58"/>
      <c r="Y74" s="57"/>
      <c r="Z74" s="58"/>
      <c r="AA74" s="57"/>
      <c r="AB74" s="57"/>
      <c r="AC74" s="57"/>
      <c r="AD74" s="57"/>
      <c r="AE74" s="57"/>
      <c r="AF74" s="57"/>
      <c r="AG74" s="57"/>
      <c r="AH74" s="57"/>
      <c r="AI74" s="57"/>
      <c r="AJ74" s="42" t="n">
        <f aca="false">SUM(R74:W74,Y74,AA74:AI74)</f>
        <v>0</v>
      </c>
      <c r="AK74" s="59"/>
      <c r="AL74" s="59"/>
      <c r="AM74" s="59"/>
      <c r="AN74" s="59"/>
      <c r="AO74" s="43" t="n">
        <f aca="false">AK74+AL74+AM74+AN74</f>
        <v>0</v>
      </c>
      <c r="AP74" s="60"/>
      <c r="AQ74" s="61" t="str">
        <f aca="false">IF(C74="Scheda_3","OK_Scd3",IF(AJ74&gt;=(N74+O74+P74+Q74),"OK","NO"))</f>
        <v>OK</v>
      </c>
      <c r="AR74" s="62"/>
    </row>
    <row r="75" s="47" customFormat="true" ht="12.75" hidden="false" customHeight="false" outlineLevel="0" collapsed="false">
      <c r="A75" s="33"/>
      <c r="B75" s="63"/>
      <c r="C75" s="34"/>
      <c r="D75" s="35"/>
      <c r="E75" s="35"/>
      <c r="F75" s="33"/>
      <c r="G75" s="35"/>
      <c r="H75" s="33"/>
      <c r="I75" s="64"/>
      <c r="J75" s="34"/>
      <c r="K75" s="35"/>
      <c r="L75" s="67"/>
      <c r="M75" s="37"/>
      <c r="N75" s="68"/>
      <c r="O75" s="40"/>
      <c r="P75" s="40"/>
      <c r="Q75" s="40"/>
      <c r="R75" s="40"/>
      <c r="S75" s="40"/>
      <c r="T75" s="40"/>
      <c r="U75" s="40"/>
      <c r="V75" s="40"/>
      <c r="W75" s="40"/>
      <c r="X75" s="41"/>
      <c r="Y75" s="40"/>
      <c r="Z75" s="41"/>
      <c r="AA75" s="40"/>
      <c r="AB75" s="40"/>
      <c r="AC75" s="40"/>
      <c r="AD75" s="40"/>
      <c r="AE75" s="40"/>
      <c r="AF75" s="40"/>
      <c r="AG75" s="40"/>
      <c r="AH75" s="40"/>
      <c r="AI75" s="40"/>
      <c r="AJ75" s="42" t="n">
        <f aca="false">SUM(R75:W75,Y75,AA75:AI75)</f>
        <v>0</v>
      </c>
      <c r="AK75" s="43"/>
      <c r="AL75" s="43"/>
      <c r="AM75" s="43"/>
      <c r="AN75" s="43"/>
      <c r="AO75" s="43" t="n">
        <f aca="false">AK75+AL75+AM75+AN75</f>
        <v>0</v>
      </c>
      <c r="AP75" s="44"/>
      <c r="AQ75" s="45" t="str">
        <f aca="false">IF(C75="Scheda_3","OK_Scd3",IF(AJ75&gt;=(N75+O75+P75+Q75),"OK","NO"))</f>
        <v>OK</v>
      </c>
      <c r="AR75" s="46"/>
    </row>
    <row r="76" s="47" customFormat="true" ht="12.75" hidden="false" customHeight="false" outlineLevel="0" collapsed="false">
      <c r="A76" s="48"/>
      <c r="B76" s="49"/>
      <c r="C76" s="50"/>
      <c r="D76" s="51"/>
      <c r="E76" s="51"/>
      <c r="F76" s="48"/>
      <c r="G76" s="51"/>
      <c r="H76" s="48"/>
      <c r="I76" s="52"/>
      <c r="J76" s="50"/>
      <c r="K76" s="51"/>
      <c r="L76" s="69"/>
      <c r="M76" s="54"/>
      <c r="N76" s="70"/>
      <c r="O76" s="57"/>
      <c r="P76" s="57"/>
      <c r="Q76" s="57"/>
      <c r="R76" s="57"/>
      <c r="S76" s="57"/>
      <c r="T76" s="57"/>
      <c r="U76" s="57"/>
      <c r="V76" s="57"/>
      <c r="W76" s="57"/>
      <c r="X76" s="58"/>
      <c r="Y76" s="57"/>
      <c r="Z76" s="58"/>
      <c r="AA76" s="57"/>
      <c r="AB76" s="57"/>
      <c r="AC76" s="57"/>
      <c r="AD76" s="57"/>
      <c r="AE76" s="57"/>
      <c r="AF76" s="57"/>
      <c r="AG76" s="57"/>
      <c r="AH76" s="57"/>
      <c r="AI76" s="57"/>
      <c r="AJ76" s="42" t="n">
        <f aca="false">SUM(R76:W76,Y76,AA76:AI76)</f>
        <v>0</v>
      </c>
      <c r="AK76" s="59"/>
      <c r="AL76" s="59"/>
      <c r="AM76" s="59"/>
      <c r="AN76" s="59"/>
      <c r="AO76" s="43" t="n">
        <f aca="false">AK76+AL76+AM76+AN76</f>
        <v>0</v>
      </c>
      <c r="AP76" s="60"/>
      <c r="AQ76" s="61" t="str">
        <f aca="false">IF(C76="Scheda_3","OK_Scd3",IF(AJ76&gt;=(N76+O76+P76+Q76),"OK","NO"))</f>
        <v>OK</v>
      </c>
      <c r="AR76" s="62"/>
    </row>
    <row r="77" s="47" customFormat="true" ht="12.75" hidden="false" customHeight="false" outlineLevel="0" collapsed="false">
      <c r="A77" s="33"/>
      <c r="B77" s="63"/>
      <c r="C77" s="34"/>
      <c r="D77" s="35"/>
      <c r="E77" s="35"/>
      <c r="F77" s="33"/>
      <c r="G77" s="35"/>
      <c r="H77" s="33"/>
      <c r="I77" s="64"/>
      <c r="J77" s="34"/>
      <c r="K77" s="35"/>
      <c r="L77" s="67"/>
      <c r="M77" s="37"/>
      <c r="N77" s="68"/>
      <c r="O77" s="40"/>
      <c r="P77" s="40"/>
      <c r="Q77" s="40"/>
      <c r="R77" s="40"/>
      <c r="S77" s="40"/>
      <c r="T77" s="40"/>
      <c r="U77" s="40"/>
      <c r="V77" s="40"/>
      <c r="W77" s="40"/>
      <c r="X77" s="41"/>
      <c r="Y77" s="40"/>
      <c r="Z77" s="41"/>
      <c r="AA77" s="40"/>
      <c r="AB77" s="40"/>
      <c r="AC77" s="40"/>
      <c r="AD77" s="40"/>
      <c r="AE77" s="40"/>
      <c r="AF77" s="40"/>
      <c r="AG77" s="40"/>
      <c r="AH77" s="40"/>
      <c r="AI77" s="40"/>
      <c r="AJ77" s="42" t="n">
        <f aca="false">SUM(R77:W77,Y77,AA77:AI77)</f>
        <v>0</v>
      </c>
      <c r="AK77" s="43"/>
      <c r="AL77" s="43"/>
      <c r="AM77" s="43"/>
      <c r="AN77" s="43"/>
      <c r="AO77" s="43" t="n">
        <f aca="false">AK77+AL77+AM77+AN77</f>
        <v>0</v>
      </c>
      <c r="AP77" s="44"/>
      <c r="AQ77" s="45" t="str">
        <f aca="false">IF(C77="Scheda_3","OK_Scd3",IF(AJ77&gt;=(N77+O77+P77+Q77),"OK","NO"))</f>
        <v>OK</v>
      </c>
      <c r="AR77" s="46"/>
    </row>
    <row r="78" s="47" customFormat="true" ht="12.75" hidden="false" customHeight="false" outlineLevel="0" collapsed="false">
      <c r="A78" s="48"/>
      <c r="B78" s="49"/>
      <c r="C78" s="50"/>
      <c r="D78" s="51"/>
      <c r="E78" s="51"/>
      <c r="F78" s="48"/>
      <c r="G78" s="51"/>
      <c r="H78" s="48"/>
      <c r="I78" s="52"/>
      <c r="J78" s="50"/>
      <c r="K78" s="51"/>
      <c r="L78" s="69"/>
      <c r="M78" s="54"/>
      <c r="N78" s="70"/>
      <c r="O78" s="57"/>
      <c r="P78" s="57"/>
      <c r="Q78" s="57"/>
      <c r="R78" s="57"/>
      <c r="S78" s="57"/>
      <c r="T78" s="57"/>
      <c r="U78" s="57"/>
      <c r="V78" s="57"/>
      <c r="W78" s="57"/>
      <c r="X78" s="58"/>
      <c r="Y78" s="57"/>
      <c r="Z78" s="58"/>
      <c r="AA78" s="57"/>
      <c r="AB78" s="57"/>
      <c r="AC78" s="57"/>
      <c r="AD78" s="57"/>
      <c r="AE78" s="57"/>
      <c r="AF78" s="57"/>
      <c r="AG78" s="57"/>
      <c r="AH78" s="57"/>
      <c r="AI78" s="57"/>
      <c r="AJ78" s="42" t="n">
        <f aca="false">SUM(R78:W78,Y78,AA78:AI78)</f>
        <v>0</v>
      </c>
      <c r="AK78" s="59"/>
      <c r="AL78" s="59"/>
      <c r="AM78" s="59"/>
      <c r="AN78" s="59"/>
      <c r="AO78" s="43" t="n">
        <f aca="false">AK78+AL78+AM78+AN78</f>
        <v>0</v>
      </c>
      <c r="AP78" s="60"/>
      <c r="AQ78" s="61" t="str">
        <f aca="false">IF(C78="Scheda_3","OK_Scd3",IF(AJ78&gt;=(N78+O78+P78+Q78),"OK","NO"))</f>
        <v>OK</v>
      </c>
      <c r="AR78" s="62"/>
    </row>
    <row r="79" s="47" customFormat="true" ht="12.75" hidden="false" customHeight="false" outlineLevel="0" collapsed="false">
      <c r="A79" s="33"/>
      <c r="B79" s="63"/>
      <c r="C79" s="34"/>
      <c r="D79" s="35"/>
      <c r="E79" s="35"/>
      <c r="F79" s="33"/>
      <c r="G79" s="35"/>
      <c r="H79" s="33"/>
      <c r="I79" s="64"/>
      <c r="J79" s="34"/>
      <c r="K79" s="35"/>
      <c r="L79" s="67"/>
      <c r="M79" s="37"/>
      <c r="N79" s="68"/>
      <c r="O79" s="40"/>
      <c r="P79" s="40"/>
      <c r="Q79" s="40"/>
      <c r="R79" s="40"/>
      <c r="S79" s="40"/>
      <c r="T79" s="40"/>
      <c r="U79" s="40"/>
      <c r="V79" s="40"/>
      <c r="W79" s="40"/>
      <c r="X79" s="41"/>
      <c r="Y79" s="40"/>
      <c r="Z79" s="41"/>
      <c r="AA79" s="40"/>
      <c r="AB79" s="40"/>
      <c r="AC79" s="40"/>
      <c r="AD79" s="40"/>
      <c r="AE79" s="40"/>
      <c r="AF79" s="40"/>
      <c r="AG79" s="40"/>
      <c r="AH79" s="40"/>
      <c r="AI79" s="40"/>
      <c r="AJ79" s="42" t="n">
        <f aca="false">SUM(R79:W79,Y79,AA79:AI79)</f>
        <v>0</v>
      </c>
      <c r="AK79" s="43"/>
      <c r="AL79" s="43"/>
      <c r="AM79" s="43"/>
      <c r="AN79" s="43"/>
      <c r="AO79" s="43" t="n">
        <f aca="false">AK79+AL79+AM79+AN79</f>
        <v>0</v>
      </c>
      <c r="AP79" s="44"/>
      <c r="AQ79" s="45" t="str">
        <f aca="false">IF(C79="Scheda_3","OK_Scd3",IF(AJ79&gt;=(N79+O79+P79+Q79),"OK","NO"))</f>
        <v>OK</v>
      </c>
      <c r="AR79" s="46"/>
    </row>
    <row r="80" s="47" customFormat="true" ht="12.75" hidden="false" customHeight="false" outlineLevel="0" collapsed="false">
      <c r="A80" s="48"/>
      <c r="B80" s="49"/>
      <c r="C80" s="50"/>
      <c r="D80" s="51"/>
      <c r="E80" s="51"/>
      <c r="F80" s="48"/>
      <c r="G80" s="51"/>
      <c r="H80" s="48"/>
      <c r="I80" s="52"/>
      <c r="J80" s="50"/>
      <c r="K80" s="51"/>
      <c r="L80" s="69"/>
      <c r="M80" s="54"/>
      <c r="N80" s="70"/>
      <c r="O80" s="57"/>
      <c r="P80" s="57"/>
      <c r="Q80" s="57"/>
      <c r="R80" s="57"/>
      <c r="S80" s="57"/>
      <c r="T80" s="57"/>
      <c r="U80" s="57"/>
      <c r="V80" s="57"/>
      <c r="W80" s="57"/>
      <c r="X80" s="58"/>
      <c r="Y80" s="57"/>
      <c r="Z80" s="58"/>
      <c r="AA80" s="57"/>
      <c r="AB80" s="57"/>
      <c r="AC80" s="57"/>
      <c r="AD80" s="57"/>
      <c r="AE80" s="57"/>
      <c r="AF80" s="57"/>
      <c r="AG80" s="57"/>
      <c r="AH80" s="57"/>
      <c r="AI80" s="57"/>
      <c r="AJ80" s="42" t="n">
        <f aca="false">SUM(R80:W80,Y80,AA80:AI80)</f>
        <v>0</v>
      </c>
      <c r="AK80" s="59"/>
      <c r="AL80" s="59"/>
      <c r="AM80" s="59"/>
      <c r="AN80" s="59"/>
      <c r="AO80" s="43" t="n">
        <f aca="false">AK80+AL80+AM80+AN80</f>
        <v>0</v>
      </c>
      <c r="AP80" s="60"/>
      <c r="AQ80" s="61" t="str">
        <f aca="false">IF(C80="Scheda_3","OK_Scd3",IF(AJ80&gt;=(N80+O80+P80+Q80),"OK","NO"))</f>
        <v>OK</v>
      </c>
      <c r="AR80" s="62"/>
    </row>
    <row r="81" s="47" customFormat="true" ht="12.75" hidden="false" customHeight="false" outlineLevel="0" collapsed="false">
      <c r="A81" s="33"/>
      <c r="B81" s="63"/>
      <c r="C81" s="34"/>
      <c r="D81" s="35"/>
      <c r="E81" s="35"/>
      <c r="F81" s="33"/>
      <c r="G81" s="35"/>
      <c r="H81" s="33"/>
      <c r="I81" s="64"/>
      <c r="J81" s="34"/>
      <c r="K81" s="35"/>
      <c r="L81" s="67"/>
      <c r="M81" s="37"/>
      <c r="N81" s="68"/>
      <c r="O81" s="40"/>
      <c r="P81" s="40"/>
      <c r="Q81" s="40"/>
      <c r="R81" s="40"/>
      <c r="S81" s="40"/>
      <c r="T81" s="40"/>
      <c r="U81" s="40"/>
      <c r="V81" s="40"/>
      <c r="W81" s="40"/>
      <c r="X81" s="41"/>
      <c r="Y81" s="40"/>
      <c r="Z81" s="41"/>
      <c r="AA81" s="40"/>
      <c r="AB81" s="40"/>
      <c r="AC81" s="40"/>
      <c r="AD81" s="40"/>
      <c r="AE81" s="40"/>
      <c r="AF81" s="40"/>
      <c r="AG81" s="40"/>
      <c r="AH81" s="40"/>
      <c r="AI81" s="40"/>
      <c r="AJ81" s="42" t="n">
        <f aca="false">SUM(R81:W81,Y81,AA81:AI81)</f>
        <v>0</v>
      </c>
      <c r="AK81" s="43"/>
      <c r="AL81" s="43"/>
      <c r="AM81" s="43"/>
      <c r="AN81" s="43"/>
      <c r="AO81" s="43" t="n">
        <f aca="false">AK81+AL81+AM81+AN81</f>
        <v>0</v>
      </c>
      <c r="AP81" s="44"/>
      <c r="AQ81" s="45" t="str">
        <f aca="false">IF(C81="Scheda_3","OK_Scd3",IF(AJ81&gt;=(N81+O81+P81+Q81),"OK","NO"))</f>
        <v>OK</v>
      </c>
      <c r="AR81" s="46"/>
    </row>
    <row r="82" s="47" customFormat="true" ht="12.75" hidden="false" customHeight="false" outlineLevel="0" collapsed="false">
      <c r="A82" s="48"/>
      <c r="B82" s="49"/>
      <c r="C82" s="50"/>
      <c r="D82" s="51"/>
      <c r="E82" s="51"/>
      <c r="F82" s="48"/>
      <c r="G82" s="51"/>
      <c r="H82" s="48"/>
      <c r="I82" s="52"/>
      <c r="J82" s="50"/>
      <c r="K82" s="51"/>
      <c r="L82" s="69"/>
      <c r="M82" s="54"/>
      <c r="N82" s="70"/>
      <c r="O82" s="57"/>
      <c r="P82" s="57"/>
      <c r="Q82" s="57"/>
      <c r="R82" s="57"/>
      <c r="S82" s="57"/>
      <c r="T82" s="57"/>
      <c r="U82" s="57"/>
      <c r="V82" s="57"/>
      <c r="W82" s="57"/>
      <c r="X82" s="58"/>
      <c r="Y82" s="57"/>
      <c r="Z82" s="58"/>
      <c r="AA82" s="57"/>
      <c r="AB82" s="57"/>
      <c r="AC82" s="57"/>
      <c r="AD82" s="57"/>
      <c r="AE82" s="57"/>
      <c r="AF82" s="57"/>
      <c r="AG82" s="57"/>
      <c r="AH82" s="57"/>
      <c r="AI82" s="57"/>
      <c r="AJ82" s="42" t="n">
        <f aca="false">SUM(R82:W82,Y82,AA82:AI82)</f>
        <v>0</v>
      </c>
      <c r="AK82" s="59"/>
      <c r="AL82" s="59"/>
      <c r="AM82" s="59"/>
      <c r="AN82" s="59"/>
      <c r="AO82" s="43" t="n">
        <f aca="false">AK82+AL82+AM82+AN82</f>
        <v>0</v>
      </c>
      <c r="AP82" s="60"/>
      <c r="AQ82" s="61" t="str">
        <f aca="false">IF(C82="Scheda_3","OK_Scd3",IF(AJ82&gt;=(N82+O82+P82+Q82),"OK","NO"))</f>
        <v>OK</v>
      </c>
      <c r="AR82" s="62"/>
    </row>
    <row r="83" s="47" customFormat="true" ht="12.75" hidden="false" customHeight="false" outlineLevel="0" collapsed="false">
      <c r="A83" s="33"/>
      <c r="B83" s="63"/>
      <c r="C83" s="34"/>
      <c r="D83" s="35"/>
      <c r="E83" s="35"/>
      <c r="F83" s="33"/>
      <c r="G83" s="35"/>
      <c r="H83" s="33"/>
      <c r="I83" s="64"/>
      <c r="J83" s="34"/>
      <c r="K83" s="35"/>
      <c r="L83" s="67"/>
      <c r="M83" s="37"/>
      <c r="N83" s="68"/>
      <c r="O83" s="40"/>
      <c r="P83" s="40"/>
      <c r="Q83" s="40"/>
      <c r="R83" s="40"/>
      <c r="S83" s="40"/>
      <c r="T83" s="40"/>
      <c r="U83" s="40"/>
      <c r="V83" s="40"/>
      <c r="W83" s="40"/>
      <c r="X83" s="41"/>
      <c r="Y83" s="40"/>
      <c r="Z83" s="41"/>
      <c r="AA83" s="40"/>
      <c r="AB83" s="40"/>
      <c r="AC83" s="40"/>
      <c r="AD83" s="40"/>
      <c r="AE83" s="40"/>
      <c r="AF83" s="40"/>
      <c r="AG83" s="40"/>
      <c r="AH83" s="40"/>
      <c r="AI83" s="40"/>
      <c r="AJ83" s="42" t="n">
        <f aca="false">SUM(R83:W83,Y83,AA83:AI83)</f>
        <v>0</v>
      </c>
      <c r="AK83" s="43"/>
      <c r="AL83" s="43"/>
      <c r="AM83" s="43"/>
      <c r="AN83" s="43"/>
      <c r="AO83" s="43" t="n">
        <f aca="false">AK83+AL83+AM83+AN83</f>
        <v>0</v>
      </c>
      <c r="AP83" s="44"/>
      <c r="AQ83" s="45" t="str">
        <f aca="false">IF(C83="Scheda_3","OK_Scd3",IF(AJ83&gt;=(N83+O83+P83+Q83),"OK","NO"))</f>
        <v>OK</v>
      </c>
      <c r="AR83" s="46"/>
    </row>
    <row r="84" s="47" customFormat="true" ht="12.75" hidden="false" customHeight="false" outlineLevel="0" collapsed="false">
      <c r="A84" s="48"/>
      <c r="B84" s="49"/>
      <c r="C84" s="50"/>
      <c r="D84" s="51"/>
      <c r="E84" s="51"/>
      <c r="F84" s="48"/>
      <c r="G84" s="51"/>
      <c r="H84" s="48"/>
      <c r="I84" s="52"/>
      <c r="J84" s="50"/>
      <c r="K84" s="51"/>
      <c r="L84" s="69"/>
      <c r="M84" s="54"/>
      <c r="N84" s="70"/>
      <c r="O84" s="57"/>
      <c r="P84" s="57"/>
      <c r="Q84" s="57"/>
      <c r="R84" s="57"/>
      <c r="S84" s="57"/>
      <c r="T84" s="57"/>
      <c r="U84" s="57"/>
      <c r="V84" s="57"/>
      <c r="W84" s="57"/>
      <c r="X84" s="58"/>
      <c r="Y84" s="57"/>
      <c r="Z84" s="58"/>
      <c r="AA84" s="57"/>
      <c r="AB84" s="57"/>
      <c r="AC84" s="57"/>
      <c r="AD84" s="57"/>
      <c r="AE84" s="57"/>
      <c r="AF84" s="57"/>
      <c r="AG84" s="57"/>
      <c r="AH84" s="57"/>
      <c r="AI84" s="57"/>
      <c r="AJ84" s="42" t="n">
        <f aca="false">SUM(R84:W84,Y84,AA84:AI84)</f>
        <v>0</v>
      </c>
      <c r="AK84" s="59"/>
      <c r="AL84" s="59"/>
      <c r="AM84" s="59"/>
      <c r="AN84" s="59"/>
      <c r="AO84" s="43" t="n">
        <f aca="false">AK84+AL84+AM84+AN84</f>
        <v>0</v>
      </c>
      <c r="AP84" s="60"/>
      <c r="AQ84" s="61" t="str">
        <f aca="false">IF(C84="Scheda_3","OK_Scd3",IF(AJ84&gt;=(N84+O84+P84+Q84),"OK","NO"))</f>
        <v>OK</v>
      </c>
      <c r="AR84" s="62"/>
    </row>
    <row r="85" s="47" customFormat="true" ht="12.75" hidden="false" customHeight="false" outlineLevel="0" collapsed="false">
      <c r="A85" s="33"/>
      <c r="B85" s="63"/>
      <c r="C85" s="34"/>
      <c r="D85" s="35"/>
      <c r="E85" s="35"/>
      <c r="F85" s="33"/>
      <c r="G85" s="35"/>
      <c r="H85" s="33"/>
      <c r="I85" s="64"/>
      <c r="J85" s="34"/>
      <c r="K85" s="35"/>
      <c r="L85" s="67"/>
      <c r="M85" s="37"/>
      <c r="N85" s="68"/>
      <c r="O85" s="40"/>
      <c r="P85" s="40"/>
      <c r="Q85" s="40"/>
      <c r="R85" s="40"/>
      <c r="S85" s="40"/>
      <c r="T85" s="40"/>
      <c r="U85" s="40"/>
      <c r="V85" s="40"/>
      <c r="W85" s="40"/>
      <c r="X85" s="41"/>
      <c r="Y85" s="40"/>
      <c r="Z85" s="41"/>
      <c r="AA85" s="40"/>
      <c r="AB85" s="40"/>
      <c r="AC85" s="40"/>
      <c r="AD85" s="40"/>
      <c r="AE85" s="40"/>
      <c r="AF85" s="40"/>
      <c r="AG85" s="40"/>
      <c r="AH85" s="40"/>
      <c r="AI85" s="40"/>
      <c r="AJ85" s="42" t="n">
        <f aca="false">SUM(R85:W85,Y85,AA85:AI85)</f>
        <v>0</v>
      </c>
      <c r="AK85" s="43"/>
      <c r="AL85" s="43"/>
      <c r="AM85" s="43"/>
      <c r="AN85" s="43"/>
      <c r="AO85" s="43" t="n">
        <f aca="false">AK85+AL85+AM85+AN85</f>
        <v>0</v>
      </c>
      <c r="AP85" s="44"/>
      <c r="AQ85" s="45" t="str">
        <f aca="false">IF(C85="Scheda_3","OK_Scd3",IF(AJ85&gt;=(N85+O85+P85+Q85),"OK","NO"))</f>
        <v>OK</v>
      </c>
      <c r="AR85" s="46"/>
    </row>
    <row r="86" s="47" customFormat="true" ht="12.75" hidden="false" customHeight="false" outlineLevel="0" collapsed="false">
      <c r="A86" s="48"/>
      <c r="B86" s="49"/>
      <c r="C86" s="50"/>
      <c r="D86" s="51"/>
      <c r="E86" s="51"/>
      <c r="F86" s="48"/>
      <c r="G86" s="51"/>
      <c r="H86" s="48"/>
      <c r="I86" s="52"/>
      <c r="J86" s="50"/>
      <c r="K86" s="51"/>
      <c r="L86" s="69"/>
      <c r="M86" s="54"/>
      <c r="N86" s="70"/>
      <c r="O86" s="57"/>
      <c r="P86" s="57"/>
      <c r="Q86" s="57"/>
      <c r="R86" s="57"/>
      <c r="S86" s="57"/>
      <c r="T86" s="57"/>
      <c r="U86" s="57"/>
      <c r="V86" s="57"/>
      <c r="W86" s="57"/>
      <c r="X86" s="58"/>
      <c r="Y86" s="57"/>
      <c r="Z86" s="58"/>
      <c r="AA86" s="57"/>
      <c r="AB86" s="57"/>
      <c r="AC86" s="57"/>
      <c r="AD86" s="57"/>
      <c r="AE86" s="57"/>
      <c r="AF86" s="57"/>
      <c r="AG86" s="57"/>
      <c r="AH86" s="57"/>
      <c r="AI86" s="57"/>
      <c r="AJ86" s="42" t="n">
        <f aca="false">SUM(R86:W86,Y86,AA86:AI86)</f>
        <v>0</v>
      </c>
      <c r="AK86" s="59"/>
      <c r="AL86" s="59"/>
      <c r="AM86" s="59"/>
      <c r="AN86" s="59"/>
      <c r="AO86" s="43" t="n">
        <f aca="false">AK86+AL86+AM86+AN86</f>
        <v>0</v>
      </c>
      <c r="AP86" s="60"/>
      <c r="AQ86" s="61" t="str">
        <f aca="false">IF(C86="Scheda_3","OK_Scd3",IF(AJ86&gt;=(N86+O86+P86+Q86),"OK","NO"))</f>
        <v>OK</v>
      </c>
      <c r="AR86" s="62"/>
    </row>
    <row r="87" s="47" customFormat="true" ht="12.75" hidden="false" customHeight="false" outlineLevel="0" collapsed="false">
      <c r="A87" s="33"/>
      <c r="B87" s="63"/>
      <c r="C87" s="34"/>
      <c r="D87" s="35"/>
      <c r="E87" s="35"/>
      <c r="F87" s="33"/>
      <c r="G87" s="35"/>
      <c r="H87" s="33"/>
      <c r="I87" s="64"/>
      <c r="J87" s="34"/>
      <c r="K87" s="35"/>
      <c r="L87" s="67"/>
      <c r="M87" s="37"/>
      <c r="N87" s="68"/>
      <c r="O87" s="40"/>
      <c r="P87" s="40"/>
      <c r="Q87" s="40"/>
      <c r="R87" s="40"/>
      <c r="S87" s="40"/>
      <c r="T87" s="40"/>
      <c r="U87" s="40"/>
      <c r="V87" s="40"/>
      <c r="W87" s="40"/>
      <c r="X87" s="41"/>
      <c r="Y87" s="40"/>
      <c r="Z87" s="41"/>
      <c r="AA87" s="40"/>
      <c r="AB87" s="40"/>
      <c r="AC87" s="40"/>
      <c r="AD87" s="40"/>
      <c r="AE87" s="40"/>
      <c r="AF87" s="40"/>
      <c r="AG87" s="40"/>
      <c r="AH87" s="40"/>
      <c r="AI87" s="40"/>
      <c r="AJ87" s="42" t="n">
        <f aca="false">SUM(R87:W87,Y87,AA87:AI87)</f>
        <v>0</v>
      </c>
      <c r="AK87" s="43"/>
      <c r="AL87" s="43"/>
      <c r="AM87" s="43"/>
      <c r="AN87" s="43"/>
      <c r="AO87" s="43" t="n">
        <f aca="false">AK87+AL87+AM87+AN87</f>
        <v>0</v>
      </c>
      <c r="AP87" s="44"/>
      <c r="AQ87" s="45" t="str">
        <f aca="false">IF(C87="Scheda_3","OK_Scd3",IF(AJ87&gt;=(N87+O87+P87+Q87),"OK","NO"))</f>
        <v>OK</v>
      </c>
      <c r="AR87" s="46"/>
    </row>
    <row r="88" s="47" customFormat="true" ht="12.75" hidden="false" customHeight="false" outlineLevel="0" collapsed="false">
      <c r="A88" s="48"/>
      <c r="B88" s="49"/>
      <c r="C88" s="50"/>
      <c r="D88" s="51"/>
      <c r="E88" s="51"/>
      <c r="F88" s="48"/>
      <c r="G88" s="51"/>
      <c r="H88" s="48"/>
      <c r="I88" s="52"/>
      <c r="J88" s="50"/>
      <c r="K88" s="51"/>
      <c r="L88" s="69"/>
      <c r="M88" s="54"/>
      <c r="N88" s="70"/>
      <c r="O88" s="57"/>
      <c r="P88" s="57"/>
      <c r="Q88" s="57"/>
      <c r="R88" s="57"/>
      <c r="S88" s="57"/>
      <c r="T88" s="57"/>
      <c r="U88" s="57"/>
      <c r="V88" s="57"/>
      <c r="W88" s="57"/>
      <c r="X88" s="58"/>
      <c r="Y88" s="57"/>
      <c r="Z88" s="58"/>
      <c r="AA88" s="57"/>
      <c r="AB88" s="57"/>
      <c r="AC88" s="57"/>
      <c r="AD88" s="57"/>
      <c r="AE88" s="57"/>
      <c r="AF88" s="57"/>
      <c r="AG88" s="57"/>
      <c r="AH88" s="57"/>
      <c r="AI88" s="57"/>
      <c r="AJ88" s="42" t="n">
        <f aca="false">SUM(R88:W88,Y88,AA88:AI88)</f>
        <v>0</v>
      </c>
      <c r="AK88" s="59"/>
      <c r="AL88" s="59"/>
      <c r="AM88" s="59"/>
      <c r="AN88" s="59"/>
      <c r="AO88" s="43" t="n">
        <f aca="false">AK88+AL88+AM88+AN88</f>
        <v>0</v>
      </c>
      <c r="AP88" s="60"/>
      <c r="AQ88" s="61" t="str">
        <f aca="false">IF(C88="Scheda_3","OK_Scd3",IF(AJ88&gt;=(N88+O88+P88+Q88),"OK","NO"))</f>
        <v>OK</v>
      </c>
      <c r="AR88" s="62"/>
    </row>
    <row r="89" s="47" customFormat="true" ht="12.75" hidden="false" customHeight="false" outlineLevel="0" collapsed="false">
      <c r="A89" s="33"/>
      <c r="B89" s="63"/>
      <c r="C89" s="34"/>
      <c r="D89" s="35"/>
      <c r="E89" s="35"/>
      <c r="F89" s="33"/>
      <c r="G89" s="35"/>
      <c r="H89" s="33"/>
      <c r="I89" s="64"/>
      <c r="J89" s="34"/>
      <c r="K89" s="35"/>
      <c r="L89" s="67"/>
      <c r="M89" s="37"/>
      <c r="N89" s="68"/>
      <c r="O89" s="40"/>
      <c r="P89" s="40"/>
      <c r="Q89" s="40"/>
      <c r="R89" s="40"/>
      <c r="S89" s="40"/>
      <c r="T89" s="40"/>
      <c r="U89" s="40"/>
      <c r="V89" s="40"/>
      <c r="W89" s="40"/>
      <c r="X89" s="41"/>
      <c r="Y89" s="40"/>
      <c r="Z89" s="41"/>
      <c r="AA89" s="40"/>
      <c r="AB89" s="40"/>
      <c r="AC89" s="40"/>
      <c r="AD89" s="40"/>
      <c r="AE89" s="40"/>
      <c r="AF89" s="40"/>
      <c r="AG89" s="40"/>
      <c r="AH89" s="40"/>
      <c r="AI89" s="40"/>
      <c r="AJ89" s="42" t="n">
        <f aca="false">SUM(R89:W89,Y89,AA89:AI89)</f>
        <v>0</v>
      </c>
      <c r="AK89" s="43"/>
      <c r="AL89" s="43"/>
      <c r="AM89" s="43"/>
      <c r="AN89" s="43"/>
      <c r="AO89" s="43" t="n">
        <f aca="false">AK89+AL89+AM89+AN89</f>
        <v>0</v>
      </c>
      <c r="AP89" s="44"/>
      <c r="AQ89" s="45" t="str">
        <f aca="false">IF(C89="Scheda_3","OK_Scd3",IF(AJ89&gt;=(N89+O89+P89+Q89),"OK","NO"))</f>
        <v>OK</v>
      </c>
      <c r="AR89" s="46"/>
    </row>
    <row r="90" s="47" customFormat="true" ht="12.75" hidden="false" customHeight="false" outlineLevel="0" collapsed="false">
      <c r="A90" s="48"/>
      <c r="B90" s="49"/>
      <c r="C90" s="50"/>
      <c r="D90" s="51"/>
      <c r="E90" s="51"/>
      <c r="F90" s="48"/>
      <c r="G90" s="51"/>
      <c r="H90" s="48"/>
      <c r="I90" s="52"/>
      <c r="J90" s="50"/>
      <c r="K90" s="51"/>
      <c r="L90" s="69"/>
      <c r="M90" s="54"/>
      <c r="N90" s="70"/>
      <c r="O90" s="57"/>
      <c r="P90" s="57"/>
      <c r="Q90" s="57"/>
      <c r="R90" s="57"/>
      <c r="S90" s="57"/>
      <c r="T90" s="57"/>
      <c r="U90" s="57"/>
      <c r="V90" s="57"/>
      <c r="W90" s="57"/>
      <c r="X90" s="58"/>
      <c r="Y90" s="57"/>
      <c r="Z90" s="58"/>
      <c r="AA90" s="57"/>
      <c r="AB90" s="57"/>
      <c r="AC90" s="57"/>
      <c r="AD90" s="57"/>
      <c r="AE90" s="57"/>
      <c r="AF90" s="57"/>
      <c r="AG90" s="57"/>
      <c r="AH90" s="57"/>
      <c r="AI90" s="57"/>
      <c r="AJ90" s="42" t="n">
        <f aca="false">SUM(R90:W90,Y90,AA90:AI90)</f>
        <v>0</v>
      </c>
      <c r="AK90" s="59"/>
      <c r="AL90" s="59"/>
      <c r="AM90" s="59"/>
      <c r="AN90" s="59"/>
      <c r="AO90" s="43" t="n">
        <f aca="false">AK90+AL90+AM90+AN90</f>
        <v>0</v>
      </c>
      <c r="AP90" s="60"/>
      <c r="AQ90" s="61" t="str">
        <f aca="false">IF(C90="Scheda_3","OK_Scd3",IF(AJ90&gt;=(N90+O90+P90+Q90),"OK","NO"))</f>
        <v>OK</v>
      </c>
      <c r="AR90" s="62"/>
    </row>
    <row r="91" s="47" customFormat="true" ht="12.75" hidden="false" customHeight="false" outlineLevel="0" collapsed="false">
      <c r="A91" s="33"/>
      <c r="B91" s="63"/>
      <c r="C91" s="34"/>
      <c r="D91" s="35"/>
      <c r="E91" s="35"/>
      <c r="F91" s="33"/>
      <c r="G91" s="35"/>
      <c r="H91" s="33"/>
      <c r="I91" s="64"/>
      <c r="J91" s="34"/>
      <c r="K91" s="35"/>
      <c r="L91" s="67"/>
      <c r="M91" s="37"/>
      <c r="N91" s="68"/>
      <c r="O91" s="40"/>
      <c r="P91" s="40"/>
      <c r="Q91" s="40"/>
      <c r="R91" s="40"/>
      <c r="S91" s="40"/>
      <c r="T91" s="40"/>
      <c r="U91" s="40"/>
      <c r="V91" s="40"/>
      <c r="W91" s="40"/>
      <c r="X91" s="41"/>
      <c r="Y91" s="40"/>
      <c r="Z91" s="41"/>
      <c r="AA91" s="40"/>
      <c r="AB91" s="40"/>
      <c r="AC91" s="40"/>
      <c r="AD91" s="40"/>
      <c r="AE91" s="40"/>
      <c r="AF91" s="40"/>
      <c r="AG91" s="40"/>
      <c r="AH91" s="40"/>
      <c r="AI91" s="40"/>
      <c r="AJ91" s="42" t="n">
        <f aca="false">SUM(R91:W91,Y91,AA91:AI91)</f>
        <v>0</v>
      </c>
      <c r="AK91" s="43"/>
      <c r="AL91" s="43"/>
      <c r="AM91" s="43"/>
      <c r="AN91" s="43"/>
      <c r="AO91" s="43" t="n">
        <f aca="false">AK91+AL91+AM91+AN91</f>
        <v>0</v>
      </c>
      <c r="AP91" s="44"/>
      <c r="AQ91" s="45" t="str">
        <f aca="false">IF(C91="Scheda_3","OK_Scd3",IF(AJ91&gt;=(N91+O91+P91+Q91),"OK","NO"))</f>
        <v>OK</v>
      </c>
      <c r="AR91" s="46"/>
    </row>
    <row r="92" s="47" customFormat="true" ht="12.75" hidden="false" customHeight="false" outlineLevel="0" collapsed="false">
      <c r="A92" s="48"/>
      <c r="B92" s="49"/>
      <c r="C92" s="50"/>
      <c r="D92" s="51"/>
      <c r="E92" s="51"/>
      <c r="F92" s="48"/>
      <c r="G92" s="51"/>
      <c r="H92" s="48"/>
      <c r="I92" s="52"/>
      <c r="J92" s="50"/>
      <c r="K92" s="51"/>
      <c r="L92" s="69"/>
      <c r="M92" s="54"/>
      <c r="N92" s="70"/>
      <c r="O92" s="57"/>
      <c r="P92" s="57"/>
      <c r="Q92" s="57"/>
      <c r="R92" s="57"/>
      <c r="S92" s="57"/>
      <c r="T92" s="57"/>
      <c r="U92" s="57"/>
      <c r="V92" s="57"/>
      <c r="W92" s="57"/>
      <c r="X92" s="58"/>
      <c r="Y92" s="57"/>
      <c r="Z92" s="58"/>
      <c r="AA92" s="57"/>
      <c r="AB92" s="57"/>
      <c r="AC92" s="57"/>
      <c r="AD92" s="57"/>
      <c r="AE92" s="57"/>
      <c r="AF92" s="57"/>
      <c r="AG92" s="57"/>
      <c r="AH92" s="57"/>
      <c r="AI92" s="57"/>
      <c r="AJ92" s="42" t="n">
        <f aca="false">SUM(R92:W92,Y92,AA92:AI92)</f>
        <v>0</v>
      </c>
      <c r="AK92" s="59"/>
      <c r="AL92" s="59"/>
      <c r="AM92" s="59"/>
      <c r="AN92" s="59"/>
      <c r="AO92" s="43" t="n">
        <f aca="false">AK92+AL92+AM92+AN92</f>
        <v>0</v>
      </c>
      <c r="AP92" s="60"/>
      <c r="AQ92" s="61" t="str">
        <f aca="false">IF(C92="Scheda_3","OK_Scd3",IF(AJ92&gt;=(N92+O92+P92+Q92),"OK","NO"))</f>
        <v>OK</v>
      </c>
      <c r="AR92" s="62"/>
    </row>
    <row r="93" s="47" customFormat="true" ht="12.75" hidden="false" customHeight="false" outlineLevel="0" collapsed="false">
      <c r="A93" s="33"/>
      <c r="B93" s="63"/>
      <c r="C93" s="34"/>
      <c r="D93" s="35"/>
      <c r="E93" s="35"/>
      <c r="F93" s="33"/>
      <c r="G93" s="35"/>
      <c r="H93" s="33"/>
      <c r="I93" s="64"/>
      <c r="J93" s="34"/>
      <c r="K93" s="35"/>
      <c r="L93" s="67"/>
      <c r="M93" s="37"/>
      <c r="N93" s="68"/>
      <c r="O93" s="40"/>
      <c r="P93" s="40"/>
      <c r="Q93" s="40"/>
      <c r="R93" s="40"/>
      <c r="S93" s="40"/>
      <c r="T93" s="40"/>
      <c r="U93" s="40"/>
      <c r="V93" s="40"/>
      <c r="W93" s="40"/>
      <c r="X93" s="41"/>
      <c r="Y93" s="40"/>
      <c r="Z93" s="41"/>
      <c r="AA93" s="40"/>
      <c r="AB93" s="40"/>
      <c r="AC93" s="40"/>
      <c r="AD93" s="40"/>
      <c r="AE93" s="40"/>
      <c r="AF93" s="40"/>
      <c r="AG93" s="40"/>
      <c r="AH93" s="40"/>
      <c r="AI93" s="40"/>
      <c r="AJ93" s="42" t="n">
        <f aca="false">SUM(R93:W93,Y93,AA93:AI93)</f>
        <v>0</v>
      </c>
      <c r="AK93" s="43"/>
      <c r="AL93" s="43"/>
      <c r="AM93" s="43"/>
      <c r="AN93" s="43"/>
      <c r="AO93" s="43" t="n">
        <f aca="false">AK93+AL93+AM93+AN93</f>
        <v>0</v>
      </c>
      <c r="AP93" s="44"/>
      <c r="AQ93" s="45" t="str">
        <f aca="false">IF(C93="Scheda_3","OK_Scd3",IF(AJ93&gt;=(N93+O93+P93+Q93),"OK","NO"))</f>
        <v>OK</v>
      </c>
      <c r="AR93" s="46"/>
    </row>
    <row r="94" s="47" customFormat="true" ht="12.75" hidden="false" customHeight="false" outlineLevel="0" collapsed="false">
      <c r="A94" s="48"/>
      <c r="B94" s="49"/>
      <c r="C94" s="50"/>
      <c r="D94" s="51"/>
      <c r="E94" s="51"/>
      <c r="F94" s="48"/>
      <c r="G94" s="51"/>
      <c r="H94" s="48"/>
      <c r="I94" s="52"/>
      <c r="J94" s="50"/>
      <c r="K94" s="51"/>
      <c r="L94" s="69"/>
      <c r="M94" s="54"/>
      <c r="N94" s="70"/>
      <c r="O94" s="57"/>
      <c r="P94" s="57"/>
      <c r="Q94" s="57"/>
      <c r="R94" s="57"/>
      <c r="S94" s="57"/>
      <c r="T94" s="57"/>
      <c r="U94" s="57"/>
      <c r="V94" s="57"/>
      <c r="W94" s="57"/>
      <c r="X94" s="58"/>
      <c r="Y94" s="57"/>
      <c r="Z94" s="58"/>
      <c r="AA94" s="57"/>
      <c r="AB94" s="57"/>
      <c r="AC94" s="57"/>
      <c r="AD94" s="57"/>
      <c r="AE94" s="57"/>
      <c r="AF94" s="57"/>
      <c r="AG94" s="57"/>
      <c r="AH94" s="57"/>
      <c r="AI94" s="57"/>
      <c r="AJ94" s="42" t="n">
        <f aca="false">SUM(R94:W94,Y94,AA94:AI94)</f>
        <v>0</v>
      </c>
      <c r="AK94" s="59"/>
      <c r="AL94" s="59"/>
      <c r="AM94" s="59"/>
      <c r="AN94" s="59"/>
      <c r="AO94" s="43" t="n">
        <f aca="false">AK94+AL94+AM94+AN94</f>
        <v>0</v>
      </c>
      <c r="AP94" s="60"/>
      <c r="AQ94" s="61" t="str">
        <f aca="false">IF(C94="Scheda_3","OK_Scd3",IF(AJ94&gt;=(N94+O94+P94+Q94),"OK","NO"))</f>
        <v>OK</v>
      </c>
      <c r="AR94" s="62"/>
    </row>
    <row r="95" s="47" customFormat="true" ht="12.75" hidden="false" customHeight="false" outlineLevel="0" collapsed="false">
      <c r="A95" s="33"/>
      <c r="B95" s="63"/>
      <c r="C95" s="34"/>
      <c r="D95" s="35"/>
      <c r="E95" s="35"/>
      <c r="F95" s="33"/>
      <c r="G95" s="35"/>
      <c r="H95" s="33"/>
      <c r="I95" s="64"/>
      <c r="J95" s="34"/>
      <c r="K95" s="35"/>
      <c r="L95" s="67"/>
      <c r="M95" s="37"/>
      <c r="N95" s="68"/>
      <c r="O95" s="40"/>
      <c r="P95" s="40"/>
      <c r="Q95" s="40"/>
      <c r="R95" s="40"/>
      <c r="S95" s="40"/>
      <c r="T95" s="40"/>
      <c r="U95" s="40"/>
      <c r="V95" s="40"/>
      <c r="W95" s="40"/>
      <c r="X95" s="41"/>
      <c r="Y95" s="40"/>
      <c r="Z95" s="41"/>
      <c r="AA95" s="40"/>
      <c r="AB95" s="40"/>
      <c r="AC95" s="40"/>
      <c r="AD95" s="40"/>
      <c r="AE95" s="40"/>
      <c r="AF95" s="40"/>
      <c r="AG95" s="40"/>
      <c r="AH95" s="40"/>
      <c r="AI95" s="40"/>
      <c r="AJ95" s="42" t="n">
        <f aca="false">SUM(R95:W95,Y95,AA95:AI95)</f>
        <v>0</v>
      </c>
      <c r="AK95" s="43"/>
      <c r="AL95" s="43"/>
      <c r="AM95" s="43"/>
      <c r="AN95" s="43"/>
      <c r="AO95" s="43" t="n">
        <f aca="false">AK95+AL95+AM95+AN95</f>
        <v>0</v>
      </c>
      <c r="AP95" s="44"/>
      <c r="AQ95" s="45" t="str">
        <f aca="false">IF(C95="Scheda_3","OK_Scd3",IF(AJ95&gt;=(N95+O95+P95+Q95),"OK","NO"))</f>
        <v>OK</v>
      </c>
      <c r="AR95" s="46"/>
    </row>
    <row r="96" s="47" customFormat="true" ht="12.75" hidden="false" customHeight="false" outlineLevel="0" collapsed="false">
      <c r="A96" s="48"/>
      <c r="B96" s="49"/>
      <c r="C96" s="50"/>
      <c r="D96" s="51"/>
      <c r="E96" s="51"/>
      <c r="F96" s="48"/>
      <c r="G96" s="51"/>
      <c r="H96" s="48"/>
      <c r="I96" s="52"/>
      <c r="J96" s="50"/>
      <c r="K96" s="51"/>
      <c r="L96" s="69"/>
      <c r="M96" s="54"/>
      <c r="N96" s="70"/>
      <c r="O96" s="57"/>
      <c r="P96" s="57"/>
      <c r="Q96" s="57"/>
      <c r="R96" s="57"/>
      <c r="S96" s="57"/>
      <c r="T96" s="57"/>
      <c r="U96" s="57"/>
      <c r="V96" s="57"/>
      <c r="W96" s="57"/>
      <c r="X96" s="58"/>
      <c r="Y96" s="57"/>
      <c r="Z96" s="58"/>
      <c r="AA96" s="57"/>
      <c r="AB96" s="57"/>
      <c r="AC96" s="57"/>
      <c r="AD96" s="57"/>
      <c r="AE96" s="57"/>
      <c r="AF96" s="57"/>
      <c r="AG96" s="57"/>
      <c r="AH96" s="57"/>
      <c r="AI96" s="57"/>
      <c r="AJ96" s="42" t="n">
        <f aca="false">SUM(R96:W96,Y96,AA96:AI96)</f>
        <v>0</v>
      </c>
      <c r="AK96" s="59"/>
      <c r="AL96" s="59"/>
      <c r="AM96" s="59"/>
      <c r="AN96" s="59"/>
      <c r="AO96" s="43" t="n">
        <f aca="false">AK96+AL96+AM96+AN96</f>
        <v>0</v>
      </c>
      <c r="AP96" s="60"/>
      <c r="AQ96" s="61" t="str">
        <f aca="false">IF(C96="Scheda_3","OK_Scd3",IF(AJ96&gt;=(N96+O96+P96+Q96),"OK","NO"))</f>
        <v>OK</v>
      </c>
      <c r="AR96" s="62"/>
    </row>
    <row r="97" s="47" customFormat="true" ht="12.75" hidden="false" customHeight="false" outlineLevel="0" collapsed="false">
      <c r="A97" s="33"/>
      <c r="B97" s="63"/>
      <c r="C97" s="34"/>
      <c r="D97" s="35"/>
      <c r="E97" s="35"/>
      <c r="F97" s="33"/>
      <c r="G97" s="35"/>
      <c r="H97" s="33"/>
      <c r="I97" s="64"/>
      <c r="J97" s="34"/>
      <c r="K97" s="35"/>
      <c r="L97" s="67"/>
      <c r="M97" s="37"/>
      <c r="N97" s="68"/>
      <c r="O97" s="40"/>
      <c r="P97" s="40"/>
      <c r="Q97" s="40"/>
      <c r="R97" s="40"/>
      <c r="S97" s="40"/>
      <c r="T97" s="40"/>
      <c r="U97" s="40"/>
      <c r="V97" s="40"/>
      <c r="W97" s="40"/>
      <c r="X97" s="41"/>
      <c r="Y97" s="40"/>
      <c r="Z97" s="41"/>
      <c r="AA97" s="40"/>
      <c r="AB97" s="40"/>
      <c r="AC97" s="40"/>
      <c r="AD97" s="40"/>
      <c r="AE97" s="40"/>
      <c r="AF97" s="40"/>
      <c r="AG97" s="40"/>
      <c r="AH97" s="40"/>
      <c r="AI97" s="40"/>
      <c r="AJ97" s="42" t="n">
        <f aca="false">SUM(R97:W97,Y97,AA97:AI97)</f>
        <v>0</v>
      </c>
      <c r="AK97" s="43"/>
      <c r="AL97" s="43"/>
      <c r="AM97" s="43"/>
      <c r="AN97" s="43"/>
      <c r="AO97" s="43" t="n">
        <f aca="false">AK97+AL97+AM97+AN97</f>
        <v>0</v>
      </c>
      <c r="AP97" s="44"/>
      <c r="AQ97" s="45" t="str">
        <f aca="false">IF(C97="Scheda_3","OK_Scd3",IF(AJ97&gt;=(N97+O97+P97+Q97),"OK","NO"))</f>
        <v>OK</v>
      </c>
      <c r="AR97" s="46"/>
    </row>
    <row r="98" s="47" customFormat="true" ht="12.75" hidden="false" customHeight="false" outlineLevel="0" collapsed="false">
      <c r="A98" s="48"/>
      <c r="B98" s="49"/>
      <c r="C98" s="50"/>
      <c r="D98" s="51"/>
      <c r="E98" s="51"/>
      <c r="F98" s="48"/>
      <c r="G98" s="51"/>
      <c r="H98" s="48"/>
      <c r="I98" s="52"/>
      <c r="J98" s="50"/>
      <c r="K98" s="51"/>
      <c r="L98" s="69"/>
      <c r="M98" s="54"/>
      <c r="N98" s="70"/>
      <c r="O98" s="57"/>
      <c r="P98" s="57"/>
      <c r="Q98" s="57"/>
      <c r="R98" s="57"/>
      <c r="S98" s="57"/>
      <c r="T98" s="57"/>
      <c r="U98" s="57"/>
      <c r="V98" s="57"/>
      <c r="W98" s="57"/>
      <c r="X98" s="58"/>
      <c r="Y98" s="57"/>
      <c r="Z98" s="58"/>
      <c r="AA98" s="57"/>
      <c r="AB98" s="57"/>
      <c r="AC98" s="57"/>
      <c r="AD98" s="57"/>
      <c r="AE98" s="57"/>
      <c r="AF98" s="57"/>
      <c r="AG98" s="57"/>
      <c r="AH98" s="57"/>
      <c r="AI98" s="57"/>
      <c r="AJ98" s="42" t="n">
        <f aca="false">SUM(R98:W98,Y98,AA98:AI98)</f>
        <v>0</v>
      </c>
      <c r="AK98" s="59"/>
      <c r="AL98" s="59"/>
      <c r="AM98" s="59"/>
      <c r="AN98" s="59"/>
      <c r="AO98" s="43" t="n">
        <f aca="false">AK98+AL98+AM98+AN98</f>
        <v>0</v>
      </c>
      <c r="AP98" s="60"/>
      <c r="AQ98" s="61" t="str">
        <f aca="false">IF(C98="Scheda_3","OK_Scd3",IF(AJ98&gt;=(N98+O98+P98+Q98),"OK","NO"))</f>
        <v>OK</v>
      </c>
      <c r="AR98" s="62"/>
    </row>
    <row r="99" s="47" customFormat="true" ht="12.75" hidden="false" customHeight="false" outlineLevel="0" collapsed="false">
      <c r="A99" s="33"/>
      <c r="B99" s="63"/>
      <c r="C99" s="34"/>
      <c r="D99" s="35"/>
      <c r="E99" s="35"/>
      <c r="F99" s="33"/>
      <c r="G99" s="35"/>
      <c r="H99" s="33"/>
      <c r="I99" s="64"/>
      <c r="J99" s="34"/>
      <c r="K99" s="35"/>
      <c r="L99" s="67"/>
      <c r="M99" s="37"/>
      <c r="N99" s="68"/>
      <c r="O99" s="40"/>
      <c r="P99" s="40"/>
      <c r="Q99" s="40"/>
      <c r="R99" s="40"/>
      <c r="S99" s="40"/>
      <c r="T99" s="40"/>
      <c r="U99" s="40"/>
      <c r="V99" s="40"/>
      <c r="W99" s="40"/>
      <c r="X99" s="41"/>
      <c r="Y99" s="40"/>
      <c r="Z99" s="41"/>
      <c r="AA99" s="40"/>
      <c r="AB99" s="40"/>
      <c r="AC99" s="40"/>
      <c r="AD99" s="40"/>
      <c r="AE99" s="40"/>
      <c r="AF99" s="40"/>
      <c r="AG99" s="40"/>
      <c r="AH99" s="40"/>
      <c r="AI99" s="40"/>
      <c r="AJ99" s="42" t="n">
        <f aca="false">SUM(R99:W99,Y99,AA99:AI99)</f>
        <v>0</v>
      </c>
      <c r="AK99" s="43"/>
      <c r="AL99" s="43"/>
      <c r="AM99" s="43"/>
      <c r="AN99" s="43"/>
      <c r="AO99" s="43" t="n">
        <f aca="false">AK99+AL99+AM99+AN99</f>
        <v>0</v>
      </c>
      <c r="AP99" s="44"/>
      <c r="AQ99" s="45" t="str">
        <f aca="false">IF(C99="Scheda_3","OK_Scd3",IF(AJ99&gt;=(N99+O99+P99+Q99),"OK","NO"))</f>
        <v>OK</v>
      </c>
      <c r="AR99" s="46"/>
    </row>
    <row r="100" s="47" customFormat="true" ht="12.75" hidden="false" customHeight="false" outlineLevel="0" collapsed="false">
      <c r="A100" s="48"/>
      <c r="B100" s="49"/>
      <c r="C100" s="50"/>
      <c r="D100" s="51"/>
      <c r="E100" s="51"/>
      <c r="F100" s="48"/>
      <c r="G100" s="51"/>
      <c r="H100" s="48"/>
      <c r="I100" s="52"/>
      <c r="J100" s="50"/>
      <c r="K100" s="51"/>
      <c r="L100" s="69"/>
      <c r="M100" s="54"/>
      <c r="N100" s="70"/>
      <c r="O100" s="57"/>
      <c r="P100" s="57"/>
      <c r="Q100" s="57"/>
      <c r="R100" s="57"/>
      <c r="S100" s="57"/>
      <c r="T100" s="57"/>
      <c r="U100" s="57"/>
      <c r="V100" s="57"/>
      <c r="W100" s="57"/>
      <c r="X100" s="58"/>
      <c r="Y100" s="57"/>
      <c r="Z100" s="58"/>
      <c r="AA100" s="57"/>
      <c r="AB100" s="57"/>
      <c r="AC100" s="57"/>
      <c r="AD100" s="57"/>
      <c r="AE100" s="57"/>
      <c r="AF100" s="57"/>
      <c r="AG100" s="57"/>
      <c r="AH100" s="57"/>
      <c r="AI100" s="57"/>
      <c r="AJ100" s="42" t="n">
        <f aca="false">SUM(R100:W100,Y100,AA100:AI100)</f>
        <v>0</v>
      </c>
      <c r="AK100" s="59"/>
      <c r="AL100" s="59"/>
      <c r="AM100" s="59"/>
      <c r="AN100" s="59"/>
      <c r="AO100" s="43" t="n">
        <f aca="false">AK100+AL100+AM100+AN100</f>
        <v>0</v>
      </c>
      <c r="AP100" s="60"/>
      <c r="AQ100" s="61" t="str">
        <f aca="false">IF(C100="Scheda_3","OK_Scd3",IF(AJ100&gt;=(N100+O100+P100+Q100),"OK","NO"))</f>
        <v>OK</v>
      </c>
      <c r="AR100" s="62"/>
    </row>
    <row r="101" s="47" customFormat="true" ht="12.75" hidden="false" customHeight="false" outlineLevel="0" collapsed="false">
      <c r="A101" s="33"/>
      <c r="B101" s="63"/>
      <c r="C101" s="34"/>
      <c r="D101" s="35"/>
      <c r="E101" s="35"/>
      <c r="F101" s="33"/>
      <c r="G101" s="35"/>
      <c r="H101" s="33"/>
      <c r="I101" s="64"/>
      <c r="J101" s="34"/>
      <c r="K101" s="35"/>
      <c r="L101" s="67"/>
      <c r="M101" s="37"/>
      <c r="N101" s="68"/>
      <c r="O101" s="40"/>
      <c r="P101" s="40"/>
      <c r="Q101" s="40"/>
      <c r="R101" s="40"/>
      <c r="S101" s="40"/>
      <c r="T101" s="40"/>
      <c r="U101" s="40"/>
      <c r="V101" s="40"/>
      <c r="W101" s="40"/>
      <c r="X101" s="41"/>
      <c r="Y101" s="40"/>
      <c r="Z101" s="41"/>
      <c r="AA101" s="40"/>
      <c r="AB101" s="40"/>
      <c r="AC101" s="40"/>
      <c r="AD101" s="40"/>
      <c r="AE101" s="40"/>
      <c r="AF101" s="40"/>
      <c r="AG101" s="40"/>
      <c r="AH101" s="40"/>
      <c r="AI101" s="40"/>
      <c r="AJ101" s="42" t="n">
        <f aca="false">SUM(R101:W101,Y101,AA101:AI101)</f>
        <v>0</v>
      </c>
      <c r="AK101" s="43"/>
      <c r="AL101" s="43"/>
      <c r="AM101" s="43"/>
      <c r="AN101" s="43"/>
      <c r="AO101" s="43" t="n">
        <f aca="false">AK101+AL101+AM101+AN101</f>
        <v>0</v>
      </c>
      <c r="AP101" s="44"/>
      <c r="AQ101" s="45" t="str">
        <f aca="false">IF(C101="Scheda_3","OK_Scd3",IF(AJ101&gt;=(N101+O101+P101+Q101),"OK","NO"))</f>
        <v>OK</v>
      </c>
      <c r="AR101" s="46"/>
    </row>
    <row r="102" s="47" customFormat="true" ht="12.75" hidden="false" customHeight="false" outlineLevel="0" collapsed="false">
      <c r="A102" s="48"/>
      <c r="B102" s="49"/>
      <c r="C102" s="50"/>
      <c r="D102" s="51"/>
      <c r="E102" s="51"/>
      <c r="F102" s="48"/>
      <c r="G102" s="51"/>
      <c r="H102" s="48"/>
      <c r="I102" s="52"/>
      <c r="J102" s="50"/>
      <c r="K102" s="51"/>
      <c r="L102" s="69"/>
      <c r="M102" s="54"/>
      <c r="N102" s="70"/>
      <c r="O102" s="57"/>
      <c r="P102" s="57"/>
      <c r="Q102" s="57"/>
      <c r="R102" s="57"/>
      <c r="S102" s="57"/>
      <c r="T102" s="57"/>
      <c r="U102" s="57"/>
      <c r="V102" s="57"/>
      <c r="W102" s="57"/>
      <c r="X102" s="58"/>
      <c r="Y102" s="57"/>
      <c r="Z102" s="58"/>
      <c r="AA102" s="57"/>
      <c r="AB102" s="57"/>
      <c r="AC102" s="57"/>
      <c r="AD102" s="57"/>
      <c r="AE102" s="57"/>
      <c r="AF102" s="57"/>
      <c r="AG102" s="57"/>
      <c r="AH102" s="57"/>
      <c r="AI102" s="57"/>
      <c r="AJ102" s="42" t="n">
        <f aca="false">SUM(R102:W102,Y102,AA102:AI102)</f>
        <v>0</v>
      </c>
      <c r="AK102" s="59"/>
      <c r="AL102" s="59"/>
      <c r="AM102" s="59"/>
      <c r="AN102" s="59"/>
      <c r="AO102" s="43" t="n">
        <f aca="false">AK102+AL102+AM102+AN102</f>
        <v>0</v>
      </c>
      <c r="AP102" s="60"/>
      <c r="AQ102" s="61" t="str">
        <f aca="false">IF(C102="Scheda_3","OK_Scd3",IF(AJ102&gt;=(N102+O102+P102+Q102),"OK","NO"))</f>
        <v>OK</v>
      </c>
      <c r="AR102" s="62"/>
    </row>
    <row r="103" s="47" customFormat="true" ht="12.75" hidden="false" customHeight="false" outlineLevel="0" collapsed="false">
      <c r="A103" s="33"/>
      <c r="B103" s="63"/>
      <c r="C103" s="34"/>
      <c r="D103" s="35"/>
      <c r="E103" s="35"/>
      <c r="F103" s="33"/>
      <c r="G103" s="35"/>
      <c r="H103" s="33"/>
      <c r="I103" s="64"/>
      <c r="J103" s="34"/>
      <c r="K103" s="35"/>
      <c r="L103" s="67"/>
      <c r="M103" s="37"/>
      <c r="N103" s="68"/>
      <c r="O103" s="40"/>
      <c r="P103" s="40"/>
      <c r="Q103" s="40"/>
      <c r="R103" s="40"/>
      <c r="S103" s="40"/>
      <c r="T103" s="40"/>
      <c r="U103" s="40"/>
      <c r="V103" s="40"/>
      <c r="W103" s="40"/>
      <c r="X103" s="41"/>
      <c r="Y103" s="40"/>
      <c r="Z103" s="41"/>
      <c r="AA103" s="40"/>
      <c r="AB103" s="40"/>
      <c r="AC103" s="40"/>
      <c r="AD103" s="40"/>
      <c r="AE103" s="40"/>
      <c r="AF103" s="40"/>
      <c r="AG103" s="40"/>
      <c r="AH103" s="40"/>
      <c r="AI103" s="40"/>
      <c r="AJ103" s="42" t="n">
        <f aca="false">SUM(R103:W103,Y103,AA103:AI103)</f>
        <v>0</v>
      </c>
      <c r="AK103" s="43"/>
      <c r="AL103" s="43"/>
      <c r="AM103" s="43"/>
      <c r="AN103" s="43"/>
      <c r="AO103" s="43" t="n">
        <f aca="false">AK103+AL103+AM103+AN103</f>
        <v>0</v>
      </c>
      <c r="AP103" s="44"/>
      <c r="AQ103" s="45" t="str">
        <f aca="false">IF(C103="Scheda_3","OK_Scd3",IF(AJ103&gt;=(N103+O103+P103+Q103),"OK","NO"))</f>
        <v>OK</v>
      </c>
      <c r="AR103" s="46"/>
    </row>
    <row r="104" s="47" customFormat="true" ht="12.75" hidden="false" customHeight="false" outlineLevel="0" collapsed="false">
      <c r="A104" s="48"/>
      <c r="B104" s="49"/>
      <c r="C104" s="50"/>
      <c r="D104" s="51"/>
      <c r="E104" s="51"/>
      <c r="F104" s="48"/>
      <c r="G104" s="51"/>
      <c r="H104" s="48"/>
      <c r="I104" s="52"/>
      <c r="J104" s="50"/>
      <c r="K104" s="51"/>
      <c r="L104" s="69"/>
      <c r="M104" s="54"/>
      <c r="N104" s="70"/>
      <c r="O104" s="57"/>
      <c r="P104" s="57"/>
      <c r="Q104" s="57"/>
      <c r="R104" s="57"/>
      <c r="S104" s="57"/>
      <c r="T104" s="57"/>
      <c r="U104" s="57"/>
      <c r="V104" s="57"/>
      <c r="W104" s="57"/>
      <c r="X104" s="58"/>
      <c r="Y104" s="57"/>
      <c r="Z104" s="58"/>
      <c r="AA104" s="57"/>
      <c r="AB104" s="57"/>
      <c r="AC104" s="57"/>
      <c r="AD104" s="57"/>
      <c r="AE104" s="57"/>
      <c r="AF104" s="57"/>
      <c r="AG104" s="57"/>
      <c r="AH104" s="57"/>
      <c r="AI104" s="57"/>
      <c r="AJ104" s="42" t="n">
        <f aca="false">SUM(R104:W104,Y104,AA104:AI104)</f>
        <v>0</v>
      </c>
      <c r="AK104" s="59"/>
      <c r="AL104" s="59"/>
      <c r="AM104" s="59"/>
      <c r="AN104" s="59"/>
      <c r="AO104" s="43" t="n">
        <f aca="false">AK104+AL104+AM104+AN104</f>
        <v>0</v>
      </c>
      <c r="AP104" s="60"/>
      <c r="AQ104" s="61" t="str">
        <f aca="false">IF(C104="Scheda_3","OK_Scd3",IF(AJ104&gt;=(N104+O104+P104+Q104),"OK","NO"))</f>
        <v>OK</v>
      </c>
      <c r="AR104" s="62"/>
    </row>
    <row r="105" s="47" customFormat="true" ht="12.75" hidden="false" customHeight="false" outlineLevel="0" collapsed="false">
      <c r="A105" s="33"/>
      <c r="B105" s="63"/>
      <c r="C105" s="34"/>
      <c r="D105" s="35"/>
      <c r="E105" s="35"/>
      <c r="F105" s="33"/>
      <c r="G105" s="35"/>
      <c r="H105" s="33"/>
      <c r="I105" s="64"/>
      <c r="J105" s="34"/>
      <c r="K105" s="35"/>
      <c r="L105" s="67"/>
      <c r="M105" s="37"/>
      <c r="N105" s="68"/>
      <c r="O105" s="40"/>
      <c r="P105" s="40"/>
      <c r="Q105" s="40"/>
      <c r="R105" s="40"/>
      <c r="S105" s="40"/>
      <c r="T105" s="40"/>
      <c r="U105" s="40"/>
      <c r="V105" s="40"/>
      <c r="W105" s="40"/>
      <c r="X105" s="41"/>
      <c r="Y105" s="40"/>
      <c r="Z105" s="41"/>
      <c r="AA105" s="40"/>
      <c r="AB105" s="40"/>
      <c r="AC105" s="40"/>
      <c r="AD105" s="40"/>
      <c r="AE105" s="40"/>
      <c r="AF105" s="40"/>
      <c r="AG105" s="40"/>
      <c r="AH105" s="40"/>
      <c r="AI105" s="40"/>
      <c r="AJ105" s="42" t="n">
        <f aca="false">SUM(R105:W105,Y105,AA105:AI105)</f>
        <v>0</v>
      </c>
      <c r="AK105" s="43"/>
      <c r="AL105" s="43"/>
      <c r="AM105" s="43"/>
      <c r="AN105" s="43"/>
      <c r="AO105" s="43" t="n">
        <f aca="false">AK105+AL105+AM105+AN105</f>
        <v>0</v>
      </c>
      <c r="AP105" s="44"/>
      <c r="AQ105" s="45" t="str">
        <f aca="false">IF(C105="Scheda_3","OK_Scd3",IF(AJ105&gt;=(N105+O105+P105+Q105),"OK","NO"))</f>
        <v>OK</v>
      </c>
      <c r="AR105" s="46"/>
    </row>
    <row r="106" s="47" customFormat="true" ht="12.75" hidden="false" customHeight="false" outlineLevel="0" collapsed="false">
      <c r="A106" s="48"/>
      <c r="B106" s="49"/>
      <c r="C106" s="50"/>
      <c r="D106" s="51"/>
      <c r="E106" s="51"/>
      <c r="F106" s="48"/>
      <c r="G106" s="51"/>
      <c r="H106" s="48"/>
      <c r="I106" s="52"/>
      <c r="J106" s="50"/>
      <c r="K106" s="51"/>
      <c r="L106" s="69"/>
      <c r="M106" s="54"/>
      <c r="N106" s="70"/>
      <c r="O106" s="57"/>
      <c r="P106" s="57"/>
      <c r="Q106" s="57"/>
      <c r="R106" s="57"/>
      <c r="S106" s="57"/>
      <c r="T106" s="57"/>
      <c r="U106" s="57"/>
      <c r="V106" s="57"/>
      <c r="W106" s="57"/>
      <c r="X106" s="58"/>
      <c r="Y106" s="57"/>
      <c r="Z106" s="58"/>
      <c r="AA106" s="57"/>
      <c r="AB106" s="57"/>
      <c r="AC106" s="57"/>
      <c r="AD106" s="57"/>
      <c r="AE106" s="57"/>
      <c r="AF106" s="57"/>
      <c r="AG106" s="57"/>
      <c r="AH106" s="57"/>
      <c r="AI106" s="57"/>
      <c r="AJ106" s="42" t="n">
        <f aca="false">SUM(R106:W106,Y106,AA106:AI106)</f>
        <v>0</v>
      </c>
      <c r="AK106" s="59"/>
      <c r="AL106" s="59"/>
      <c r="AM106" s="59"/>
      <c r="AN106" s="59"/>
      <c r="AO106" s="43" t="n">
        <f aca="false">AK106+AL106+AM106+AN106</f>
        <v>0</v>
      </c>
      <c r="AP106" s="60"/>
      <c r="AQ106" s="61" t="str">
        <f aca="false">IF(C106="Scheda_3","OK_Scd3",IF(AJ106&gt;=(N106+O106+P106+Q106),"OK","NO"))</f>
        <v>OK</v>
      </c>
      <c r="AR106" s="62"/>
    </row>
    <row r="107" s="47" customFormat="true" ht="12.75" hidden="false" customHeight="false" outlineLevel="0" collapsed="false">
      <c r="A107" s="33"/>
      <c r="B107" s="63"/>
      <c r="C107" s="34"/>
      <c r="D107" s="35"/>
      <c r="E107" s="35"/>
      <c r="F107" s="33"/>
      <c r="G107" s="35"/>
      <c r="H107" s="33"/>
      <c r="I107" s="64"/>
      <c r="J107" s="34"/>
      <c r="K107" s="35"/>
      <c r="L107" s="67"/>
      <c r="M107" s="37"/>
      <c r="N107" s="68"/>
      <c r="O107" s="40"/>
      <c r="P107" s="40"/>
      <c r="Q107" s="40"/>
      <c r="R107" s="40"/>
      <c r="S107" s="40"/>
      <c r="T107" s="40"/>
      <c r="U107" s="40"/>
      <c r="V107" s="40"/>
      <c r="W107" s="40"/>
      <c r="X107" s="41"/>
      <c r="Y107" s="40"/>
      <c r="Z107" s="41"/>
      <c r="AA107" s="40"/>
      <c r="AB107" s="40"/>
      <c r="AC107" s="40"/>
      <c r="AD107" s="40"/>
      <c r="AE107" s="40"/>
      <c r="AF107" s="40"/>
      <c r="AG107" s="40"/>
      <c r="AH107" s="40"/>
      <c r="AI107" s="40"/>
      <c r="AJ107" s="42" t="n">
        <f aca="false">SUM(R107:W107,Y107,AA107:AI107)</f>
        <v>0</v>
      </c>
      <c r="AK107" s="43"/>
      <c r="AL107" s="43"/>
      <c r="AM107" s="43"/>
      <c r="AN107" s="43"/>
      <c r="AO107" s="43" t="n">
        <f aca="false">AK107+AL107+AM107+AN107</f>
        <v>0</v>
      </c>
      <c r="AP107" s="44"/>
      <c r="AQ107" s="45" t="str">
        <f aca="false">IF(C107="Scheda_3","OK_Scd3",IF(AJ107&gt;=(N107+O107+P107+Q107),"OK","NO"))</f>
        <v>OK</v>
      </c>
      <c r="AR107" s="46"/>
    </row>
    <row r="108" s="47" customFormat="true" ht="12.75" hidden="false" customHeight="false" outlineLevel="0" collapsed="false">
      <c r="A108" s="48"/>
      <c r="B108" s="49"/>
      <c r="C108" s="50"/>
      <c r="D108" s="51"/>
      <c r="E108" s="51"/>
      <c r="F108" s="48"/>
      <c r="G108" s="51"/>
      <c r="H108" s="48"/>
      <c r="I108" s="52"/>
      <c r="J108" s="50"/>
      <c r="K108" s="51"/>
      <c r="L108" s="69"/>
      <c r="M108" s="54"/>
      <c r="N108" s="70"/>
      <c r="O108" s="57"/>
      <c r="P108" s="57"/>
      <c r="Q108" s="57"/>
      <c r="R108" s="57"/>
      <c r="S108" s="57"/>
      <c r="T108" s="57"/>
      <c r="U108" s="57"/>
      <c r="V108" s="57"/>
      <c r="W108" s="57"/>
      <c r="X108" s="58"/>
      <c r="Y108" s="57"/>
      <c r="Z108" s="58"/>
      <c r="AA108" s="57"/>
      <c r="AB108" s="57"/>
      <c r="AC108" s="57"/>
      <c r="AD108" s="57"/>
      <c r="AE108" s="57"/>
      <c r="AF108" s="57"/>
      <c r="AG108" s="57"/>
      <c r="AH108" s="57"/>
      <c r="AI108" s="57"/>
      <c r="AJ108" s="42" t="n">
        <f aca="false">SUM(R108:W108,Y108,AA108:AI108)</f>
        <v>0</v>
      </c>
      <c r="AK108" s="59"/>
      <c r="AL108" s="59"/>
      <c r="AM108" s="59"/>
      <c r="AN108" s="59"/>
      <c r="AO108" s="43" t="n">
        <f aca="false">AK108+AL108+AM108+AN108</f>
        <v>0</v>
      </c>
      <c r="AP108" s="60"/>
      <c r="AQ108" s="61" t="str">
        <f aca="false">IF(C108="Scheda_3","OK_Scd3",IF(AJ108&gt;=(N108+O108+P108+Q108),"OK","NO"))</f>
        <v>OK</v>
      </c>
      <c r="AR108" s="62"/>
    </row>
    <row r="109" s="47" customFormat="true" ht="12.75" hidden="false" customHeight="false" outlineLevel="0" collapsed="false">
      <c r="A109" s="33"/>
      <c r="B109" s="63"/>
      <c r="C109" s="34"/>
      <c r="D109" s="35"/>
      <c r="E109" s="35"/>
      <c r="F109" s="33"/>
      <c r="G109" s="35"/>
      <c r="H109" s="33"/>
      <c r="I109" s="64"/>
      <c r="J109" s="34"/>
      <c r="K109" s="35"/>
      <c r="L109" s="67"/>
      <c r="M109" s="37"/>
      <c r="N109" s="68"/>
      <c r="O109" s="40"/>
      <c r="P109" s="40"/>
      <c r="Q109" s="40"/>
      <c r="R109" s="40"/>
      <c r="S109" s="40"/>
      <c r="T109" s="40"/>
      <c r="U109" s="40"/>
      <c r="V109" s="40"/>
      <c r="W109" s="40"/>
      <c r="X109" s="41"/>
      <c r="Y109" s="40"/>
      <c r="Z109" s="41"/>
      <c r="AA109" s="40"/>
      <c r="AB109" s="40"/>
      <c r="AC109" s="40"/>
      <c r="AD109" s="40"/>
      <c r="AE109" s="40"/>
      <c r="AF109" s="40"/>
      <c r="AG109" s="40"/>
      <c r="AH109" s="40"/>
      <c r="AI109" s="40"/>
      <c r="AJ109" s="42" t="n">
        <f aca="false">SUM(R109:W109,Y109,AA109:AI109)</f>
        <v>0</v>
      </c>
      <c r="AK109" s="43"/>
      <c r="AL109" s="43"/>
      <c r="AM109" s="43"/>
      <c r="AN109" s="43"/>
      <c r="AO109" s="43" t="n">
        <f aca="false">AK109+AL109+AM109+AN109</f>
        <v>0</v>
      </c>
      <c r="AP109" s="44"/>
      <c r="AQ109" s="45" t="str">
        <f aca="false">IF(C109="Scheda_3","OK_Scd3",IF(AJ109&gt;=(N109+O109+P109+Q109),"OK","NO"))</f>
        <v>OK</v>
      </c>
      <c r="AR109" s="46"/>
    </row>
    <row r="110" s="47" customFormat="true" ht="12.75" hidden="false" customHeight="false" outlineLevel="0" collapsed="false">
      <c r="A110" s="48"/>
      <c r="B110" s="49"/>
      <c r="C110" s="50"/>
      <c r="D110" s="51"/>
      <c r="E110" s="51"/>
      <c r="F110" s="48"/>
      <c r="G110" s="51"/>
      <c r="H110" s="48"/>
      <c r="I110" s="52"/>
      <c r="J110" s="50"/>
      <c r="K110" s="51"/>
      <c r="L110" s="69"/>
      <c r="M110" s="54"/>
      <c r="N110" s="70"/>
      <c r="O110" s="57"/>
      <c r="P110" s="57"/>
      <c r="Q110" s="57"/>
      <c r="R110" s="57"/>
      <c r="S110" s="57"/>
      <c r="T110" s="57"/>
      <c r="U110" s="57"/>
      <c r="V110" s="57"/>
      <c r="W110" s="57"/>
      <c r="X110" s="58"/>
      <c r="Y110" s="57"/>
      <c r="Z110" s="58"/>
      <c r="AA110" s="57"/>
      <c r="AB110" s="57"/>
      <c r="AC110" s="57"/>
      <c r="AD110" s="57"/>
      <c r="AE110" s="57"/>
      <c r="AF110" s="57"/>
      <c r="AG110" s="57"/>
      <c r="AH110" s="57"/>
      <c r="AI110" s="57"/>
      <c r="AJ110" s="42" t="n">
        <f aca="false">SUM(R110:W110,Y110,AA110:AI110)</f>
        <v>0</v>
      </c>
      <c r="AK110" s="59"/>
      <c r="AL110" s="59"/>
      <c r="AM110" s="59"/>
      <c r="AN110" s="59"/>
      <c r="AO110" s="43" t="n">
        <f aca="false">AK110+AL110+AM110+AN110</f>
        <v>0</v>
      </c>
      <c r="AP110" s="60"/>
      <c r="AQ110" s="61" t="str">
        <f aca="false">IF(C110="Scheda_3","OK_Scd3",IF(AJ110&gt;=(N110+O110+P110+Q110),"OK","NO"))</f>
        <v>OK</v>
      </c>
      <c r="AR110" s="62"/>
    </row>
    <row r="111" s="47" customFormat="true" ht="12.75" hidden="false" customHeight="false" outlineLevel="0" collapsed="false">
      <c r="A111" s="33"/>
      <c r="B111" s="63"/>
      <c r="C111" s="34"/>
      <c r="D111" s="35"/>
      <c r="E111" s="35"/>
      <c r="F111" s="33"/>
      <c r="G111" s="35"/>
      <c r="H111" s="33"/>
      <c r="I111" s="64"/>
      <c r="J111" s="34"/>
      <c r="K111" s="35"/>
      <c r="L111" s="67"/>
      <c r="M111" s="37"/>
      <c r="N111" s="68"/>
      <c r="O111" s="40"/>
      <c r="P111" s="40"/>
      <c r="Q111" s="40"/>
      <c r="R111" s="40"/>
      <c r="S111" s="40"/>
      <c r="T111" s="40"/>
      <c r="U111" s="40"/>
      <c r="V111" s="40"/>
      <c r="W111" s="40"/>
      <c r="X111" s="41"/>
      <c r="Y111" s="40"/>
      <c r="Z111" s="41"/>
      <c r="AA111" s="40"/>
      <c r="AB111" s="40"/>
      <c r="AC111" s="40"/>
      <c r="AD111" s="40"/>
      <c r="AE111" s="40"/>
      <c r="AF111" s="40"/>
      <c r="AG111" s="40"/>
      <c r="AH111" s="40"/>
      <c r="AI111" s="40"/>
      <c r="AJ111" s="42" t="n">
        <f aca="false">SUM(R111:W111,Y111,AA111:AI111)</f>
        <v>0</v>
      </c>
      <c r="AK111" s="43"/>
      <c r="AL111" s="43"/>
      <c r="AM111" s="43"/>
      <c r="AN111" s="43"/>
      <c r="AO111" s="43" t="n">
        <f aca="false">AK111+AL111+AM111+AN111</f>
        <v>0</v>
      </c>
      <c r="AP111" s="44"/>
      <c r="AQ111" s="45" t="str">
        <f aca="false">IF(C111="Scheda_3","OK_Scd3",IF(AJ111&gt;=(N111+O111+P111+Q111),"OK","NO"))</f>
        <v>OK</v>
      </c>
      <c r="AR111" s="46"/>
    </row>
    <row r="112" s="47" customFormat="true" ht="12.75" hidden="false" customHeight="false" outlineLevel="0" collapsed="false">
      <c r="A112" s="48"/>
      <c r="B112" s="49"/>
      <c r="C112" s="50"/>
      <c r="D112" s="51"/>
      <c r="E112" s="51"/>
      <c r="F112" s="48"/>
      <c r="G112" s="51"/>
      <c r="H112" s="48"/>
      <c r="I112" s="52"/>
      <c r="J112" s="50"/>
      <c r="K112" s="51"/>
      <c r="L112" s="69"/>
      <c r="M112" s="54"/>
      <c r="N112" s="70"/>
      <c r="O112" s="57"/>
      <c r="P112" s="57"/>
      <c r="Q112" s="57"/>
      <c r="R112" s="57"/>
      <c r="S112" s="57"/>
      <c r="T112" s="57"/>
      <c r="U112" s="57"/>
      <c r="V112" s="57"/>
      <c r="W112" s="57"/>
      <c r="X112" s="58"/>
      <c r="Y112" s="57"/>
      <c r="Z112" s="58"/>
      <c r="AA112" s="57"/>
      <c r="AB112" s="57"/>
      <c r="AC112" s="57"/>
      <c r="AD112" s="57"/>
      <c r="AE112" s="57"/>
      <c r="AF112" s="57"/>
      <c r="AG112" s="57"/>
      <c r="AH112" s="57"/>
      <c r="AI112" s="57"/>
      <c r="AJ112" s="42" t="n">
        <f aca="false">SUM(R112:W112,Y112,AA112:AI112)</f>
        <v>0</v>
      </c>
      <c r="AK112" s="59"/>
      <c r="AL112" s="59"/>
      <c r="AM112" s="59"/>
      <c r="AN112" s="59"/>
      <c r="AO112" s="43" t="n">
        <f aca="false">AK112+AL112+AM112+AN112</f>
        <v>0</v>
      </c>
      <c r="AP112" s="60"/>
      <c r="AQ112" s="61" t="str">
        <f aca="false">IF(C112="Scheda_3","OK_Scd3",IF(AJ112&gt;=(N112+O112+P112+Q112),"OK","NO"))</f>
        <v>OK</v>
      </c>
      <c r="AR112" s="62"/>
    </row>
    <row r="113" s="47" customFormat="true" ht="12.75" hidden="false" customHeight="false" outlineLevel="0" collapsed="false">
      <c r="A113" s="33"/>
      <c r="B113" s="63"/>
      <c r="C113" s="34"/>
      <c r="D113" s="35"/>
      <c r="E113" s="35"/>
      <c r="F113" s="33"/>
      <c r="G113" s="35"/>
      <c r="H113" s="33"/>
      <c r="I113" s="64"/>
      <c r="J113" s="34"/>
      <c r="K113" s="35"/>
      <c r="L113" s="67"/>
      <c r="M113" s="37"/>
      <c r="N113" s="68"/>
      <c r="O113" s="40"/>
      <c r="P113" s="40"/>
      <c r="Q113" s="40"/>
      <c r="R113" s="40"/>
      <c r="S113" s="40"/>
      <c r="T113" s="40"/>
      <c r="U113" s="40"/>
      <c r="V113" s="40"/>
      <c r="W113" s="40"/>
      <c r="X113" s="41"/>
      <c r="Y113" s="40"/>
      <c r="Z113" s="41"/>
      <c r="AA113" s="40"/>
      <c r="AB113" s="40"/>
      <c r="AC113" s="40"/>
      <c r="AD113" s="40"/>
      <c r="AE113" s="40"/>
      <c r="AF113" s="40"/>
      <c r="AG113" s="40"/>
      <c r="AH113" s="40"/>
      <c r="AI113" s="40"/>
      <c r="AJ113" s="42" t="n">
        <f aca="false">SUM(R113:W113,Y113,AA113:AI113)</f>
        <v>0</v>
      </c>
      <c r="AK113" s="43"/>
      <c r="AL113" s="43"/>
      <c r="AM113" s="43"/>
      <c r="AN113" s="43"/>
      <c r="AO113" s="43" t="n">
        <f aca="false">AK113+AL113+AM113+AN113</f>
        <v>0</v>
      </c>
      <c r="AP113" s="44"/>
      <c r="AQ113" s="45" t="str">
        <f aca="false">IF(C113="Scheda_3","OK_Scd3",IF(AJ113&gt;=(N113+O113+P113+Q113),"OK","NO"))</f>
        <v>OK</v>
      </c>
      <c r="AR113" s="46"/>
    </row>
    <row r="114" s="47" customFormat="true" ht="12.75" hidden="false" customHeight="false" outlineLevel="0" collapsed="false">
      <c r="A114" s="48"/>
      <c r="B114" s="49"/>
      <c r="C114" s="50"/>
      <c r="D114" s="51"/>
      <c r="E114" s="51"/>
      <c r="F114" s="48"/>
      <c r="G114" s="51"/>
      <c r="H114" s="48"/>
      <c r="I114" s="52"/>
      <c r="J114" s="50"/>
      <c r="K114" s="51"/>
      <c r="L114" s="69"/>
      <c r="M114" s="54"/>
      <c r="N114" s="70"/>
      <c r="O114" s="57"/>
      <c r="P114" s="57"/>
      <c r="Q114" s="57"/>
      <c r="R114" s="57"/>
      <c r="S114" s="57"/>
      <c r="T114" s="57"/>
      <c r="U114" s="57"/>
      <c r="V114" s="57"/>
      <c r="W114" s="57"/>
      <c r="X114" s="58"/>
      <c r="Y114" s="57"/>
      <c r="Z114" s="58"/>
      <c r="AA114" s="57"/>
      <c r="AB114" s="57"/>
      <c r="AC114" s="57"/>
      <c r="AD114" s="57"/>
      <c r="AE114" s="57"/>
      <c r="AF114" s="57"/>
      <c r="AG114" s="57"/>
      <c r="AH114" s="57"/>
      <c r="AI114" s="57"/>
      <c r="AJ114" s="42" t="n">
        <f aca="false">SUM(R114:W114,Y114,AA114:AI114)</f>
        <v>0</v>
      </c>
      <c r="AK114" s="59"/>
      <c r="AL114" s="59"/>
      <c r="AM114" s="59"/>
      <c r="AN114" s="59"/>
      <c r="AO114" s="43" t="n">
        <f aca="false">AK114+AL114+AM114+AN114</f>
        <v>0</v>
      </c>
      <c r="AP114" s="60"/>
      <c r="AQ114" s="61" t="str">
        <f aca="false">IF(C114="Scheda_3","OK_Scd3",IF(AJ114&gt;=(N114+O114+P114+Q114),"OK","NO"))</f>
        <v>OK</v>
      </c>
      <c r="AR114" s="62"/>
    </row>
    <row r="115" s="47" customFormat="true" ht="12.75" hidden="false" customHeight="false" outlineLevel="0" collapsed="false">
      <c r="A115" s="33"/>
      <c r="B115" s="63"/>
      <c r="C115" s="34"/>
      <c r="D115" s="35"/>
      <c r="E115" s="35"/>
      <c r="F115" s="33"/>
      <c r="G115" s="35"/>
      <c r="H115" s="33"/>
      <c r="I115" s="64"/>
      <c r="J115" s="34"/>
      <c r="K115" s="35"/>
      <c r="L115" s="67"/>
      <c r="M115" s="37"/>
      <c r="N115" s="68"/>
      <c r="O115" s="40"/>
      <c r="P115" s="40"/>
      <c r="Q115" s="40"/>
      <c r="R115" s="40"/>
      <c r="S115" s="40"/>
      <c r="T115" s="40"/>
      <c r="U115" s="40"/>
      <c r="V115" s="40"/>
      <c r="W115" s="40"/>
      <c r="X115" s="41"/>
      <c r="Y115" s="40"/>
      <c r="Z115" s="41"/>
      <c r="AA115" s="40"/>
      <c r="AB115" s="40"/>
      <c r="AC115" s="40"/>
      <c r="AD115" s="40"/>
      <c r="AE115" s="40"/>
      <c r="AF115" s="40"/>
      <c r="AG115" s="40"/>
      <c r="AH115" s="40"/>
      <c r="AI115" s="40"/>
      <c r="AJ115" s="42" t="n">
        <f aca="false">SUM(R115:W115,Y115,AA115:AI115)</f>
        <v>0</v>
      </c>
      <c r="AK115" s="43"/>
      <c r="AL115" s="43"/>
      <c r="AM115" s="43"/>
      <c r="AN115" s="43"/>
      <c r="AO115" s="43" t="n">
        <f aca="false">AK115+AL115+AM115+AN115</f>
        <v>0</v>
      </c>
      <c r="AP115" s="44"/>
      <c r="AQ115" s="45" t="str">
        <f aca="false">IF(C115="Scheda_3","OK_Scd3",IF(AJ115&gt;=(N115+O115+P115+Q115),"OK","NO"))</f>
        <v>OK</v>
      </c>
      <c r="AR115" s="46"/>
    </row>
    <row r="116" s="47" customFormat="true" ht="12.75" hidden="false" customHeight="false" outlineLevel="0" collapsed="false">
      <c r="A116" s="48"/>
      <c r="B116" s="49"/>
      <c r="C116" s="50"/>
      <c r="D116" s="51"/>
      <c r="E116" s="51"/>
      <c r="F116" s="48"/>
      <c r="G116" s="51"/>
      <c r="H116" s="48"/>
      <c r="I116" s="52"/>
      <c r="J116" s="50"/>
      <c r="K116" s="51"/>
      <c r="L116" s="69"/>
      <c r="M116" s="54"/>
      <c r="N116" s="70"/>
      <c r="O116" s="57"/>
      <c r="P116" s="57"/>
      <c r="Q116" s="57"/>
      <c r="R116" s="57"/>
      <c r="S116" s="57"/>
      <c r="T116" s="57"/>
      <c r="U116" s="57"/>
      <c r="V116" s="57"/>
      <c r="W116" s="57"/>
      <c r="X116" s="58"/>
      <c r="Y116" s="57"/>
      <c r="Z116" s="58"/>
      <c r="AA116" s="57"/>
      <c r="AB116" s="57"/>
      <c r="AC116" s="57"/>
      <c r="AD116" s="57"/>
      <c r="AE116" s="57"/>
      <c r="AF116" s="57"/>
      <c r="AG116" s="57"/>
      <c r="AH116" s="57"/>
      <c r="AI116" s="57"/>
      <c r="AJ116" s="42" t="n">
        <f aca="false">SUM(R116:W116,Y116,AA116:AI116)</f>
        <v>0</v>
      </c>
      <c r="AK116" s="59"/>
      <c r="AL116" s="59"/>
      <c r="AM116" s="59"/>
      <c r="AN116" s="59"/>
      <c r="AO116" s="43" t="n">
        <f aca="false">AK116+AL116+AM116+AN116</f>
        <v>0</v>
      </c>
      <c r="AP116" s="60"/>
      <c r="AQ116" s="61" t="str">
        <f aca="false">IF(C116="Scheda_3","OK_Scd3",IF(AJ116&gt;=(N116+O116+P116+Q116),"OK","NO"))</f>
        <v>OK</v>
      </c>
      <c r="AR116" s="62"/>
    </row>
    <row r="117" s="47" customFormat="true" ht="12.75" hidden="false" customHeight="false" outlineLevel="0" collapsed="false">
      <c r="A117" s="33"/>
      <c r="B117" s="63"/>
      <c r="C117" s="34"/>
      <c r="D117" s="35"/>
      <c r="E117" s="35"/>
      <c r="F117" s="33"/>
      <c r="G117" s="35"/>
      <c r="H117" s="33"/>
      <c r="I117" s="64"/>
      <c r="J117" s="34"/>
      <c r="K117" s="35"/>
      <c r="L117" s="67"/>
      <c r="M117" s="37"/>
      <c r="N117" s="68"/>
      <c r="O117" s="40"/>
      <c r="P117" s="40"/>
      <c r="Q117" s="40"/>
      <c r="R117" s="40"/>
      <c r="S117" s="40"/>
      <c r="T117" s="40"/>
      <c r="U117" s="40"/>
      <c r="V117" s="40"/>
      <c r="W117" s="40"/>
      <c r="X117" s="41"/>
      <c r="Y117" s="40"/>
      <c r="Z117" s="41"/>
      <c r="AA117" s="40"/>
      <c r="AB117" s="40"/>
      <c r="AC117" s="40"/>
      <c r="AD117" s="40"/>
      <c r="AE117" s="40"/>
      <c r="AF117" s="40"/>
      <c r="AG117" s="40"/>
      <c r="AH117" s="40"/>
      <c r="AI117" s="40"/>
      <c r="AJ117" s="42" t="n">
        <f aca="false">SUM(R117:W117,Y117,AA117:AI117)</f>
        <v>0</v>
      </c>
      <c r="AK117" s="43"/>
      <c r="AL117" s="43"/>
      <c r="AM117" s="43"/>
      <c r="AN117" s="43"/>
      <c r="AO117" s="43" t="n">
        <f aca="false">AK117+AL117+AM117+AN117</f>
        <v>0</v>
      </c>
      <c r="AP117" s="44"/>
      <c r="AQ117" s="45" t="str">
        <f aca="false">IF(C117="Scheda_3","OK_Scd3",IF(AJ117&gt;=(N117+O117+P117+Q117),"OK","NO"))</f>
        <v>OK</v>
      </c>
      <c r="AR117" s="46"/>
    </row>
    <row r="118" s="47" customFormat="true" ht="12.75" hidden="false" customHeight="false" outlineLevel="0" collapsed="false">
      <c r="A118" s="48"/>
      <c r="B118" s="49"/>
      <c r="C118" s="50"/>
      <c r="D118" s="51"/>
      <c r="E118" s="51"/>
      <c r="F118" s="48"/>
      <c r="G118" s="51"/>
      <c r="H118" s="48"/>
      <c r="I118" s="52"/>
      <c r="J118" s="50"/>
      <c r="K118" s="51"/>
      <c r="L118" s="69"/>
      <c r="M118" s="54"/>
      <c r="N118" s="70"/>
      <c r="O118" s="57"/>
      <c r="P118" s="57"/>
      <c r="Q118" s="57"/>
      <c r="R118" s="57"/>
      <c r="S118" s="57"/>
      <c r="T118" s="57"/>
      <c r="U118" s="57"/>
      <c r="V118" s="57"/>
      <c r="W118" s="57"/>
      <c r="X118" s="58"/>
      <c r="Y118" s="57"/>
      <c r="Z118" s="58"/>
      <c r="AA118" s="57"/>
      <c r="AB118" s="57"/>
      <c r="AC118" s="57"/>
      <c r="AD118" s="57"/>
      <c r="AE118" s="57"/>
      <c r="AF118" s="57"/>
      <c r="AG118" s="57"/>
      <c r="AH118" s="57"/>
      <c r="AI118" s="57"/>
      <c r="AJ118" s="42" t="n">
        <f aca="false">SUM(R118:W118,Y118,AA118:AI118)</f>
        <v>0</v>
      </c>
      <c r="AK118" s="59"/>
      <c r="AL118" s="59"/>
      <c r="AM118" s="59"/>
      <c r="AN118" s="59"/>
      <c r="AO118" s="43" t="n">
        <f aca="false">AK118+AL118+AM118+AN118</f>
        <v>0</v>
      </c>
      <c r="AP118" s="60"/>
      <c r="AQ118" s="61" t="str">
        <f aca="false">IF(C118="Scheda_3","OK_Scd3",IF(AJ118&gt;=(N118+O118+P118+Q118),"OK","NO"))</f>
        <v>OK</v>
      </c>
      <c r="AR118" s="62"/>
    </row>
    <row r="119" s="47" customFormat="true" ht="12.75" hidden="false" customHeight="false" outlineLevel="0" collapsed="false">
      <c r="A119" s="33"/>
      <c r="B119" s="63"/>
      <c r="C119" s="34"/>
      <c r="D119" s="35"/>
      <c r="E119" s="35"/>
      <c r="F119" s="33"/>
      <c r="G119" s="35"/>
      <c r="H119" s="33"/>
      <c r="I119" s="64"/>
      <c r="J119" s="34"/>
      <c r="K119" s="35"/>
      <c r="L119" s="67"/>
      <c r="M119" s="37"/>
      <c r="N119" s="68"/>
      <c r="O119" s="40"/>
      <c r="P119" s="40"/>
      <c r="Q119" s="40"/>
      <c r="R119" s="40"/>
      <c r="S119" s="40"/>
      <c r="T119" s="40"/>
      <c r="U119" s="40"/>
      <c r="V119" s="40"/>
      <c r="W119" s="40"/>
      <c r="X119" s="41"/>
      <c r="Y119" s="40"/>
      <c r="Z119" s="41"/>
      <c r="AA119" s="40"/>
      <c r="AB119" s="40"/>
      <c r="AC119" s="40"/>
      <c r="AD119" s="40"/>
      <c r="AE119" s="40"/>
      <c r="AF119" s="40"/>
      <c r="AG119" s="40"/>
      <c r="AH119" s="40"/>
      <c r="AI119" s="40"/>
      <c r="AJ119" s="42" t="n">
        <f aca="false">SUM(R119:W119,Y119,AA119:AI119)</f>
        <v>0</v>
      </c>
      <c r="AK119" s="43"/>
      <c r="AL119" s="43"/>
      <c r="AM119" s="43"/>
      <c r="AN119" s="43"/>
      <c r="AO119" s="43" t="n">
        <f aca="false">AK119+AL119+AM119+AN119</f>
        <v>0</v>
      </c>
      <c r="AP119" s="44"/>
      <c r="AQ119" s="45" t="str">
        <f aca="false">IF(C119="Scheda_3","OK_Scd3",IF(AJ119&gt;=(N119+O119+P119+Q119),"OK","NO"))</f>
        <v>OK</v>
      </c>
      <c r="AR119" s="46"/>
    </row>
    <row r="120" s="47" customFormat="true" ht="12.75" hidden="false" customHeight="false" outlineLevel="0" collapsed="false">
      <c r="A120" s="48"/>
      <c r="B120" s="49"/>
      <c r="C120" s="50"/>
      <c r="D120" s="51"/>
      <c r="E120" s="51"/>
      <c r="F120" s="48"/>
      <c r="G120" s="51"/>
      <c r="H120" s="48"/>
      <c r="I120" s="52"/>
      <c r="J120" s="50"/>
      <c r="K120" s="51"/>
      <c r="L120" s="69"/>
      <c r="M120" s="54"/>
      <c r="N120" s="70"/>
      <c r="O120" s="57"/>
      <c r="P120" s="57"/>
      <c r="Q120" s="57"/>
      <c r="R120" s="57"/>
      <c r="S120" s="57"/>
      <c r="T120" s="57"/>
      <c r="U120" s="57"/>
      <c r="V120" s="57"/>
      <c r="W120" s="57"/>
      <c r="X120" s="58"/>
      <c r="Y120" s="57"/>
      <c r="Z120" s="58"/>
      <c r="AA120" s="57"/>
      <c r="AB120" s="57"/>
      <c r="AC120" s="57"/>
      <c r="AD120" s="57"/>
      <c r="AE120" s="57"/>
      <c r="AF120" s="57"/>
      <c r="AG120" s="57"/>
      <c r="AH120" s="57"/>
      <c r="AI120" s="57"/>
      <c r="AJ120" s="42" t="n">
        <f aca="false">SUM(R120:W120,Y120,AA120:AI120)</f>
        <v>0</v>
      </c>
      <c r="AK120" s="59"/>
      <c r="AL120" s="59"/>
      <c r="AM120" s="59"/>
      <c r="AN120" s="59"/>
      <c r="AO120" s="43" t="n">
        <f aca="false">AK120+AL120+AM120+AN120</f>
        <v>0</v>
      </c>
      <c r="AP120" s="60"/>
      <c r="AQ120" s="61" t="str">
        <f aca="false">IF(C120="Scheda_3","OK_Scd3",IF(AJ120&gt;=(N120+O120+P120+Q120),"OK","NO"))</f>
        <v>OK</v>
      </c>
      <c r="AR120" s="62"/>
    </row>
    <row r="121" s="47" customFormat="true" ht="12.75" hidden="false" customHeight="false" outlineLevel="0" collapsed="false">
      <c r="A121" s="33"/>
      <c r="B121" s="63"/>
      <c r="C121" s="34"/>
      <c r="D121" s="35"/>
      <c r="E121" s="35"/>
      <c r="F121" s="33"/>
      <c r="G121" s="35"/>
      <c r="H121" s="33"/>
      <c r="I121" s="64"/>
      <c r="J121" s="34"/>
      <c r="K121" s="35"/>
      <c r="L121" s="67"/>
      <c r="M121" s="37"/>
      <c r="N121" s="68"/>
      <c r="O121" s="40"/>
      <c r="P121" s="40"/>
      <c r="Q121" s="40"/>
      <c r="R121" s="40"/>
      <c r="S121" s="40"/>
      <c r="T121" s="40"/>
      <c r="U121" s="40"/>
      <c r="V121" s="40"/>
      <c r="W121" s="40"/>
      <c r="X121" s="41"/>
      <c r="Y121" s="40"/>
      <c r="Z121" s="41"/>
      <c r="AA121" s="40"/>
      <c r="AB121" s="40"/>
      <c r="AC121" s="40"/>
      <c r="AD121" s="40"/>
      <c r="AE121" s="40"/>
      <c r="AF121" s="40"/>
      <c r="AG121" s="40"/>
      <c r="AH121" s="40"/>
      <c r="AI121" s="40"/>
      <c r="AJ121" s="42" t="n">
        <f aca="false">SUM(R121:W121,Y121,AA121:AI121)</f>
        <v>0</v>
      </c>
      <c r="AK121" s="43"/>
      <c r="AL121" s="43"/>
      <c r="AM121" s="43"/>
      <c r="AN121" s="43"/>
      <c r="AO121" s="43" t="n">
        <f aca="false">AK121+AL121+AM121+AN121</f>
        <v>0</v>
      </c>
      <c r="AP121" s="44"/>
      <c r="AQ121" s="45" t="str">
        <f aca="false">IF(C121="Scheda_3","OK_Scd3",IF(AJ121&gt;=(N121+O121+P121+Q121),"OK","NO"))</f>
        <v>OK</v>
      </c>
      <c r="AR121" s="46"/>
    </row>
    <row r="122" s="47" customFormat="true" ht="12.75" hidden="false" customHeight="false" outlineLevel="0" collapsed="false">
      <c r="A122" s="76"/>
      <c r="B122" s="77"/>
      <c r="C122" s="78"/>
      <c r="D122" s="79"/>
      <c r="E122" s="79"/>
      <c r="F122" s="78"/>
      <c r="G122" s="79"/>
      <c r="H122" s="76"/>
      <c r="I122" s="78"/>
      <c r="J122" s="78"/>
      <c r="K122" s="79"/>
      <c r="L122" s="80"/>
      <c r="M122" s="81"/>
      <c r="N122" s="82"/>
      <c r="O122" s="83"/>
      <c r="P122" s="83"/>
      <c r="Q122" s="84"/>
      <c r="R122" s="84"/>
      <c r="S122" s="84"/>
      <c r="T122" s="84"/>
      <c r="U122" s="84"/>
      <c r="V122" s="84"/>
      <c r="W122" s="84"/>
      <c r="X122" s="85"/>
      <c r="Y122" s="84"/>
      <c r="Z122" s="85"/>
      <c r="AA122" s="84"/>
      <c r="AB122" s="84"/>
      <c r="AC122" s="84"/>
      <c r="AD122" s="84"/>
      <c r="AE122" s="84"/>
      <c r="AF122" s="84"/>
      <c r="AG122" s="84"/>
      <c r="AH122" s="84"/>
      <c r="AI122" s="84"/>
      <c r="AJ122" s="86" t="n">
        <f aca="false">SUM(R122:W122,Y122,AA122:AI122)</f>
        <v>0</v>
      </c>
      <c r="AK122" s="87"/>
      <c r="AL122" s="87"/>
      <c r="AM122" s="87"/>
      <c r="AN122" s="87"/>
      <c r="AO122" s="43" t="n">
        <f aca="false">AK122+AL122+AM122+AN122</f>
        <v>0</v>
      </c>
      <c r="AP122" s="88"/>
      <c r="AQ122" s="89" t="str">
        <f aca="false">IF(C122="Scheda_3","OK_Scd3",IF(AJ122&gt;=(N122+O122+P122+Q122),"OK","NO"))</f>
        <v>OK</v>
      </c>
      <c r="AR122" s="88"/>
    </row>
    <row r="123" s="47" customFormat="true" ht="12.75" hidden="false" customHeight="false" outlineLevel="0" collapsed="false">
      <c r="A123" s="90"/>
      <c r="B123" s="91"/>
      <c r="C123" s="92"/>
      <c r="D123" s="93"/>
      <c r="E123" s="93"/>
      <c r="F123" s="92"/>
      <c r="G123" s="93"/>
      <c r="H123" s="90"/>
      <c r="I123" s="92"/>
      <c r="J123" s="92"/>
      <c r="K123" s="93"/>
      <c r="L123" s="94"/>
      <c r="M123" s="95"/>
      <c r="N123" s="96"/>
      <c r="O123" s="97"/>
      <c r="P123" s="97"/>
      <c r="Q123" s="97"/>
      <c r="R123" s="97"/>
      <c r="S123" s="97"/>
      <c r="T123" s="97"/>
      <c r="U123" s="97"/>
      <c r="V123" s="97"/>
      <c r="W123" s="97"/>
      <c r="X123" s="98"/>
      <c r="Y123" s="97"/>
      <c r="Z123" s="98"/>
      <c r="AA123" s="97"/>
      <c r="AB123" s="97"/>
      <c r="AC123" s="97"/>
      <c r="AD123" s="97"/>
      <c r="AE123" s="97"/>
      <c r="AF123" s="97"/>
      <c r="AG123" s="97"/>
      <c r="AH123" s="97"/>
      <c r="AI123" s="97"/>
      <c r="AJ123" s="86" t="n">
        <f aca="false">SUM(R123:W123,Y123,AA123:AI123)</f>
        <v>0</v>
      </c>
      <c r="AK123" s="99"/>
      <c r="AL123" s="99"/>
      <c r="AM123" s="99"/>
      <c r="AN123" s="99"/>
      <c r="AO123" s="43" t="n">
        <f aca="false">AK123+AL123+AM123+AN123</f>
        <v>0</v>
      </c>
      <c r="AP123" s="93"/>
      <c r="AQ123" s="100" t="str">
        <f aca="false">IF(C123="Scheda_3","OK_Scd3",IF(AJ123&gt;=(N123+O123+P123+Q123),"OK","NO"))</f>
        <v>OK</v>
      </c>
      <c r="AR123" s="93"/>
    </row>
    <row r="124" s="47" customFormat="true" ht="12.75" hidden="false" customHeight="false" outlineLevel="0" collapsed="false">
      <c r="A124" s="76"/>
      <c r="B124" s="77"/>
      <c r="C124" s="78"/>
      <c r="D124" s="79"/>
      <c r="E124" s="79"/>
      <c r="F124" s="78"/>
      <c r="G124" s="79"/>
      <c r="H124" s="76"/>
      <c r="I124" s="78"/>
      <c r="J124" s="78"/>
      <c r="K124" s="79"/>
      <c r="L124" s="80"/>
      <c r="M124" s="81"/>
      <c r="N124" s="82"/>
      <c r="O124" s="83"/>
      <c r="P124" s="83"/>
      <c r="Q124" s="84"/>
      <c r="R124" s="84"/>
      <c r="S124" s="84"/>
      <c r="T124" s="84"/>
      <c r="U124" s="84"/>
      <c r="V124" s="84"/>
      <c r="W124" s="84"/>
      <c r="X124" s="85"/>
      <c r="Y124" s="84"/>
      <c r="Z124" s="85"/>
      <c r="AA124" s="84"/>
      <c r="AB124" s="84"/>
      <c r="AC124" s="84"/>
      <c r="AD124" s="84"/>
      <c r="AE124" s="84"/>
      <c r="AF124" s="84"/>
      <c r="AG124" s="84"/>
      <c r="AH124" s="84"/>
      <c r="AI124" s="84"/>
      <c r="AJ124" s="86" t="n">
        <f aca="false">SUM(R124:W124,Y124,AA124:AI124)</f>
        <v>0</v>
      </c>
      <c r="AK124" s="87"/>
      <c r="AL124" s="87"/>
      <c r="AM124" s="87"/>
      <c r="AN124" s="87"/>
      <c r="AO124" s="43" t="n">
        <f aca="false">AK124+AL124+AM124+AN124</f>
        <v>0</v>
      </c>
      <c r="AP124" s="88"/>
      <c r="AQ124" s="89" t="str">
        <f aca="false">IF(C124="Scheda_3","OK_Scd3",IF(AJ124&gt;=(N124+O124+P124+Q124),"OK","NO"))</f>
        <v>OK</v>
      </c>
      <c r="AR124" s="88"/>
    </row>
    <row r="125" s="47" customFormat="true" ht="12.75" hidden="false" customHeight="false" outlineLevel="0" collapsed="false">
      <c r="A125" s="90"/>
      <c r="B125" s="101"/>
      <c r="C125" s="92"/>
      <c r="D125" s="93"/>
      <c r="E125" s="93"/>
      <c r="F125" s="90"/>
      <c r="G125" s="93"/>
      <c r="H125" s="90"/>
      <c r="I125" s="92"/>
      <c r="J125" s="92"/>
      <c r="K125" s="93"/>
      <c r="L125" s="94"/>
      <c r="M125" s="95"/>
      <c r="N125" s="96"/>
      <c r="O125" s="97"/>
      <c r="P125" s="97"/>
      <c r="Q125" s="97"/>
      <c r="R125" s="97"/>
      <c r="S125" s="97"/>
      <c r="T125" s="97"/>
      <c r="U125" s="97"/>
      <c r="V125" s="97"/>
      <c r="W125" s="97"/>
      <c r="X125" s="98"/>
      <c r="Y125" s="97"/>
      <c r="Z125" s="98"/>
      <c r="AA125" s="97"/>
      <c r="AB125" s="97"/>
      <c r="AC125" s="97"/>
      <c r="AD125" s="97"/>
      <c r="AE125" s="97"/>
      <c r="AF125" s="97"/>
      <c r="AG125" s="97"/>
      <c r="AH125" s="97"/>
      <c r="AI125" s="97"/>
      <c r="AJ125" s="86" t="n">
        <f aca="false">SUM(R125:W125,Y125,AA125:AI125)</f>
        <v>0</v>
      </c>
      <c r="AK125" s="99"/>
      <c r="AL125" s="99"/>
      <c r="AM125" s="99"/>
      <c r="AN125" s="99"/>
      <c r="AO125" s="43" t="n">
        <f aca="false">AK125+AL125+AM125+AN125</f>
        <v>0</v>
      </c>
      <c r="AP125" s="102"/>
      <c r="AQ125" s="103" t="str">
        <f aca="false">IF(C125="Scheda_3","OK_Scd3",IF(AJ125&gt;=(N125+O125+P125+Q125),"OK","NO"))</f>
        <v>OK</v>
      </c>
      <c r="AR125" s="104"/>
    </row>
    <row r="126" s="47" customFormat="true" ht="12.75" hidden="false" customHeight="false" outlineLevel="0" collapsed="false">
      <c r="A126" s="76"/>
      <c r="B126" s="77"/>
      <c r="C126" s="78"/>
      <c r="D126" s="79"/>
      <c r="E126" s="79"/>
      <c r="F126" s="78"/>
      <c r="G126" s="79"/>
      <c r="H126" s="76"/>
      <c r="I126" s="78"/>
      <c r="J126" s="78"/>
      <c r="K126" s="79"/>
      <c r="L126" s="80"/>
      <c r="M126" s="81"/>
      <c r="N126" s="82"/>
      <c r="O126" s="83"/>
      <c r="P126" s="83"/>
      <c r="Q126" s="84"/>
      <c r="R126" s="84"/>
      <c r="S126" s="84"/>
      <c r="T126" s="84"/>
      <c r="U126" s="84"/>
      <c r="V126" s="84"/>
      <c r="W126" s="84"/>
      <c r="X126" s="85"/>
      <c r="Y126" s="84"/>
      <c r="Z126" s="85"/>
      <c r="AA126" s="84"/>
      <c r="AB126" s="84"/>
      <c r="AC126" s="84"/>
      <c r="AD126" s="84"/>
      <c r="AE126" s="84"/>
      <c r="AF126" s="84"/>
      <c r="AG126" s="84"/>
      <c r="AH126" s="84"/>
      <c r="AI126" s="84"/>
      <c r="AJ126" s="86" t="n">
        <f aca="false">SUM(R126:W126,Y126,AA126:AI126)</f>
        <v>0</v>
      </c>
      <c r="AK126" s="87"/>
      <c r="AL126" s="87"/>
      <c r="AM126" s="87"/>
      <c r="AN126" s="87"/>
      <c r="AO126" s="43" t="n">
        <f aca="false">AK126+AL126+AM126+AN126</f>
        <v>0</v>
      </c>
      <c r="AP126" s="88"/>
      <c r="AQ126" s="89" t="str">
        <f aca="false">IF(C126="Scheda_3","OK_Scd3",IF(AJ126&gt;=(N126+O126+P126+Q126),"OK","NO"))</f>
        <v>OK</v>
      </c>
      <c r="AR126" s="88"/>
    </row>
    <row r="127" s="47" customFormat="true" ht="12.75" hidden="false" customHeight="false" outlineLevel="0" collapsed="false">
      <c r="A127" s="90"/>
      <c r="B127" s="101"/>
      <c r="C127" s="92"/>
      <c r="D127" s="93"/>
      <c r="E127" s="93"/>
      <c r="F127" s="90"/>
      <c r="G127" s="93"/>
      <c r="H127" s="90"/>
      <c r="I127" s="92"/>
      <c r="J127" s="92"/>
      <c r="K127" s="93"/>
      <c r="L127" s="94"/>
      <c r="M127" s="95"/>
      <c r="N127" s="96"/>
      <c r="O127" s="97"/>
      <c r="P127" s="97"/>
      <c r="Q127" s="97"/>
      <c r="R127" s="97"/>
      <c r="S127" s="97"/>
      <c r="T127" s="97"/>
      <c r="U127" s="97"/>
      <c r="V127" s="97"/>
      <c r="W127" s="97"/>
      <c r="X127" s="98"/>
      <c r="Y127" s="97"/>
      <c r="Z127" s="98"/>
      <c r="AA127" s="97"/>
      <c r="AB127" s="97"/>
      <c r="AC127" s="97"/>
      <c r="AD127" s="97"/>
      <c r="AE127" s="97"/>
      <c r="AF127" s="97"/>
      <c r="AG127" s="97"/>
      <c r="AH127" s="97"/>
      <c r="AI127" s="97"/>
      <c r="AJ127" s="86" t="n">
        <f aca="false">SUM(R127:W127,Y127,AA127:AI127)</f>
        <v>0</v>
      </c>
      <c r="AK127" s="99"/>
      <c r="AL127" s="99"/>
      <c r="AM127" s="99"/>
      <c r="AN127" s="99"/>
      <c r="AO127" s="43" t="n">
        <f aca="false">AK127+AL127+AM127+AN127</f>
        <v>0</v>
      </c>
      <c r="AP127" s="102"/>
      <c r="AQ127" s="103" t="str">
        <f aca="false">IF(C127="Scheda_3","OK_Scd3",IF(AJ127&gt;=(N127+O127+P127+Q127),"OK","NO"))</f>
        <v>OK</v>
      </c>
      <c r="AR127" s="104"/>
    </row>
    <row r="128" s="47" customFormat="true" ht="12.75" hidden="false" customHeight="false" outlineLevel="0" collapsed="false">
      <c r="A128" s="76"/>
      <c r="B128" s="77"/>
      <c r="C128" s="78"/>
      <c r="D128" s="79"/>
      <c r="E128" s="79"/>
      <c r="F128" s="78"/>
      <c r="G128" s="79"/>
      <c r="H128" s="76"/>
      <c r="I128" s="78"/>
      <c r="J128" s="78"/>
      <c r="K128" s="79"/>
      <c r="L128" s="80"/>
      <c r="M128" s="81"/>
      <c r="N128" s="82"/>
      <c r="O128" s="83"/>
      <c r="P128" s="83"/>
      <c r="Q128" s="84"/>
      <c r="R128" s="84"/>
      <c r="S128" s="84"/>
      <c r="T128" s="84"/>
      <c r="U128" s="84"/>
      <c r="V128" s="84"/>
      <c r="W128" s="84"/>
      <c r="X128" s="85"/>
      <c r="Y128" s="84"/>
      <c r="Z128" s="85"/>
      <c r="AA128" s="84"/>
      <c r="AB128" s="84"/>
      <c r="AC128" s="84"/>
      <c r="AD128" s="84"/>
      <c r="AE128" s="84"/>
      <c r="AF128" s="84"/>
      <c r="AG128" s="84"/>
      <c r="AH128" s="84"/>
      <c r="AI128" s="84"/>
      <c r="AJ128" s="86" t="n">
        <f aca="false">SUM(R128:W128,Y128,AA128:AI128)</f>
        <v>0</v>
      </c>
      <c r="AK128" s="87"/>
      <c r="AL128" s="87"/>
      <c r="AM128" s="87"/>
      <c r="AN128" s="87"/>
      <c r="AO128" s="43" t="n">
        <f aca="false">AK128+AL128+AM128+AN128</f>
        <v>0</v>
      </c>
      <c r="AP128" s="88"/>
      <c r="AQ128" s="89" t="str">
        <f aca="false">IF(C128="Scheda_3","OK_Scd3",IF(AJ128&gt;=(N128+O128+P128+Q128),"OK","NO"))</f>
        <v>OK</v>
      </c>
      <c r="AR128" s="88"/>
    </row>
    <row r="129" s="47" customFormat="true" ht="12.75" hidden="false" customHeight="false" outlineLevel="0" collapsed="false">
      <c r="A129" s="90"/>
      <c r="B129" s="101"/>
      <c r="C129" s="92"/>
      <c r="D129" s="93"/>
      <c r="E129" s="93"/>
      <c r="F129" s="90"/>
      <c r="G129" s="93"/>
      <c r="H129" s="90"/>
      <c r="I129" s="92"/>
      <c r="J129" s="92"/>
      <c r="K129" s="93"/>
      <c r="L129" s="94"/>
      <c r="M129" s="95"/>
      <c r="N129" s="96"/>
      <c r="O129" s="97"/>
      <c r="P129" s="97"/>
      <c r="Q129" s="97"/>
      <c r="R129" s="97"/>
      <c r="S129" s="97"/>
      <c r="T129" s="97"/>
      <c r="U129" s="97"/>
      <c r="V129" s="97"/>
      <c r="W129" s="97"/>
      <c r="X129" s="98"/>
      <c r="Y129" s="97"/>
      <c r="Z129" s="98"/>
      <c r="AA129" s="97"/>
      <c r="AB129" s="97"/>
      <c r="AC129" s="97"/>
      <c r="AD129" s="97"/>
      <c r="AE129" s="97"/>
      <c r="AF129" s="97"/>
      <c r="AG129" s="97"/>
      <c r="AH129" s="97"/>
      <c r="AI129" s="97"/>
      <c r="AJ129" s="86" t="n">
        <f aca="false">SUM(R129:W129,Y129,AA129:AI129)</f>
        <v>0</v>
      </c>
      <c r="AK129" s="99"/>
      <c r="AL129" s="99"/>
      <c r="AM129" s="99"/>
      <c r="AN129" s="99"/>
      <c r="AO129" s="43" t="n">
        <f aca="false">AK129+AL129+AM129+AN129</f>
        <v>0</v>
      </c>
      <c r="AP129" s="102"/>
      <c r="AQ129" s="103" t="str">
        <f aca="false">IF(C129="Scheda_3","OK_Scd3",IF(AJ129&gt;=(N129+O129+P129+Q129),"OK","NO"))</f>
        <v>OK</v>
      </c>
      <c r="AR129" s="104"/>
    </row>
    <row r="130" s="47" customFormat="true" ht="12.75" hidden="false" customHeight="false" outlineLevel="0" collapsed="false">
      <c r="A130" s="76"/>
      <c r="B130" s="77"/>
      <c r="C130" s="78"/>
      <c r="D130" s="78"/>
      <c r="E130" s="79"/>
      <c r="F130" s="78"/>
      <c r="G130" s="79"/>
      <c r="H130" s="76"/>
      <c r="I130" s="78"/>
      <c r="J130" s="78"/>
      <c r="K130" s="79"/>
      <c r="L130" s="80"/>
      <c r="M130" s="81"/>
      <c r="N130" s="82"/>
      <c r="O130" s="83"/>
      <c r="P130" s="83"/>
      <c r="Q130" s="84"/>
      <c r="R130" s="84"/>
      <c r="S130" s="84"/>
      <c r="T130" s="84"/>
      <c r="U130" s="84"/>
      <c r="V130" s="84"/>
      <c r="W130" s="84"/>
      <c r="X130" s="85"/>
      <c r="Y130" s="84"/>
      <c r="Z130" s="85"/>
      <c r="AA130" s="84"/>
      <c r="AB130" s="84"/>
      <c r="AC130" s="84"/>
      <c r="AD130" s="84"/>
      <c r="AE130" s="84"/>
      <c r="AF130" s="84"/>
      <c r="AG130" s="84"/>
      <c r="AH130" s="84"/>
      <c r="AI130" s="84"/>
      <c r="AJ130" s="86" t="n">
        <f aca="false">SUM(R130:W130,Y130,AA130:AI130)</f>
        <v>0</v>
      </c>
      <c r="AK130" s="87"/>
      <c r="AL130" s="87"/>
      <c r="AM130" s="87"/>
      <c r="AN130" s="87"/>
      <c r="AO130" s="43" t="n">
        <f aca="false">AK130+AL130+AM130+AN130</f>
        <v>0</v>
      </c>
      <c r="AP130" s="88"/>
      <c r="AQ130" s="89" t="str">
        <f aca="false">IF(C130="Scheda_3","OK_Scd3",IF(AJ130&gt;=(N130+O130+P130+Q130),"OK","NO"))</f>
        <v>OK</v>
      </c>
      <c r="AR130" s="88"/>
    </row>
    <row r="131" s="47" customFormat="true" ht="12.75" hidden="false" customHeight="false" outlineLevel="0" collapsed="false">
      <c r="A131" s="90"/>
      <c r="B131" s="101"/>
      <c r="C131" s="92"/>
      <c r="D131" s="92"/>
      <c r="E131" s="93"/>
      <c r="F131" s="90"/>
      <c r="G131" s="93"/>
      <c r="H131" s="90"/>
      <c r="I131" s="92"/>
      <c r="J131" s="92"/>
      <c r="K131" s="93"/>
      <c r="L131" s="94"/>
      <c r="M131" s="95"/>
      <c r="N131" s="96"/>
      <c r="O131" s="97"/>
      <c r="P131" s="97"/>
      <c r="Q131" s="97"/>
      <c r="R131" s="97"/>
      <c r="S131" s="97"/>
      <c r="T131" s="97"/>
      <c r="U131" s="97"/>
      <c r="V131" s="97"/>
      <c r="W131" s="97"/>
      <c r="X131" s="98"/>
      <c r="Y131" s="97"/>
      <c r="Z131" s="98"/>
      <c r="AA131" s="97"/>
      <c r="AB131" s="97"/>
      <c r="AC131" s="97"/>
      <c r="AD131" s="97"/>
      <c r="AE131" s="97"/>
      <c r="AF131" s="97"/>
      <c r="AG131" s="97"/>
      <c r="AH131" s="97"/>
      <c r="AI131" s="97"/>
      <c r="AJ131" s="86" t="n">
        <f aca="false">SUM(R131:W131,Y131,AA131:AI131)</f>
        <v>0</v>
      </c>
      <c r="AK131" s="99"/>
      <c r="AL131" s="99"/>
      <c r="AM131" s="99"/>
      <c r="AN131" s="99"/>
      <c r="AO131" s="43" t="n">
        <f aca="false">AK131+AL131+AM131+AN131</f>
        <v>0</v>
      </c>
      <c r="AP131" s="102"/>
      <c r="AQ131" s="103" t="str">
        <f aca="false">IF(C131="Scheda_3","OK_Scd3",IF(AJ131&gt;=(N131+O131+P131+Q131),"OK","NO"))</f>
        <v>OK</v>
      </c>
      <c r="AR131" s="104"/>
    </row>
    <row r="132" s="47" customFormat="true" ht="12.75" hidden="false" customHeight="false" outlineLevel="0" collapsed="false">
      <c r="A132" s="76"/>
      <c r="B132" s="77"/>
      <c r="C132" s="78"/>
      <c r="D132" s="78"/>
      <c r="E132" s="79"/>
      <c r="F132" s="78"/>
      <c r="G132" s="79"/>
      <c r="H132" s="76"/>
      <c r="I132" s="78"/>
      <c r="J132" s="78"/>
      <c r="K132" s="79"/>
      <c r="L132" s="80"/>
      <c r="M132" s="81"/>
      <c r="N132" s="82"/>
      <c r="O132" s="83"/>
      <c r="P132" s="83"/>
      <c r="Q132" s="84"/>
      <c r="R132" s="84"/>
      <c r="S132" s="84"/>
      <c r="T132" s="84"/>
      <c r="U132" s="84"/>
      <c r="V132" s="84"/>
      <c r="W132" s="84"/>
      <c r="X132" s="85"/>
      <c r="Y132" s="84"/>
      <c r="Z132" s="85"/>
      <c r="AA132" s="84"/>
      <c r="AB132" s="84"/>
      <c r="AC132" s="84"/>
      <c r="AD132" s="84"/>
      <c r="AE132" s="84"/>
      <c r="AF132" s="84"/>
      <c r="AG132" s="84"/>
      <c r="AH132" s="84"/>
      <c r="AI132" s="84"/>
      <c r="AJ132" s="86" t="n">
        <f aca="false">SUM(R132:W132,Y132,AA132:AI132)</f>
        <v>0</v>
      </c>
      <c r="AK132" s="87"/>
      <c r="AL132" s="87"/>
      <c r="AM132" s="87"/>
      <c r="AN132" s="87"/>
      <c r="AO132" s="43" t="n">
        <f aca="false">AK132+AL132+AM132+AN132</f>
        <v>0</v>
      </c>
      <c r="AP132" s="88"/>
      <c r="AQ132" s="89" t="str">
        <f aca="false">IF(C132="Scheda_3","OK_Scd3",IF(AJ132&gt;=(N132+O132+P132+Q132),"OK","NO"))</f>
        <v>OK</v>
      </c>
      <c r="AR132" s="88"/>
    </row>
    <row r="133" s="47" customFormat="true" ht="12.75" hidden="false" customHeight="false" outlineLevel="0" collapsed="false">
      <c r="A133" s="90"/>
      <c r="B133" s="101"/>
      <c r="C133" s="92"/>
      <c r="D133" s="92"/>
      <c r="E133" s="93"/>
      <c r="F133" s="90"/>
      <c r="G133" s="93"/>
      <c r="H133" s="90"/>
      <c r="I133" s="92"/>
      <c r="J133" s="92"/>
      <c r="K133" s="93"/>
      <c r="L133" s="94"/>
      <c r="M133" s="95"/>
      <c r="N133" s="96"/>
      <c r="O133" s="97"/>
      <c r="P133" s="97"/>
      <c r="Q133" s="97"/>
      <c r="R133" s="97"/>
      <c r="S133" s="97"/>
      <c r="T133" s="97"/>
      <c r="U133" s="97"/>
      <c r="V133" s="97"/>
      <c r="W133" s="97"/>
      <c r="X133" s="98"/>
      <c r="Y133" s="97"/>
      <c r="Z133" s="98"/>
      <c r="AA133" s="97"/>
      <c r="AB133" s="97"/>
      <c r="AC133" s="97"/>
      <c r="AD133" s="97"/>
      <c r="AE133" s="97"/>
      <c r="AF133" s="97"/>
      <c r="AG133" s="97"/>
      <c r="AH133" s="97"/>
      <c r="AI133" s="97"/>
      <c r="AJ133" s="86" t="n">
        <f aca="false">SUM(R133:W133,Y133,AA133:AI133)</f>
        <v>0</v>
      </c>
      <c r="AK133" s="99"/>
      <c r="AL133" s="99"/>
      <c r="AM133" s="99"/>
      <c r="AN133" s="99"/>
      <c r="AO133" s="43" t="n">
        <f aca="false">AK133+AL133+AM133+AN133</f>
        <v>0</v>
      </c>
      <c r="AP133" s="102"/>
      <c r="AQ133" s="103" t="str">
        <f aca="false">IF(C133="Scheda_3","OK_Scd3",IF(AJ133&gt;=(N133+O133+P133+Q133),"OK","NO"))</f>
        <v>OK</v>
      </c>
      <c r="AR133" s="104"/>
    </row>
    <row r="134" s="47" customFormat="true" ht="12.75" hidden="false" customHeight="false" outlineLevel="0" collapsed="false">
      <c r="A134" s="76"/>
      <c r="B134" s="77"/>
      <c r="C134" s="78"/>
      <c r="D134" s="78"/>
      <c r="E134" s="79"/>
      <c r="F134" s="78"/>
      <c r="G134" s="79"/>
      <c r="H134" s="76"/>
      <c r="I134" s="78"/>
      <c r="J134" s="78"/>
      <c r="K134" s="79"/>
      <c r="L134" s="80"/>
      <c r="M134" s="81"/>
      <c r="N134" s="82"/>
      <c r="O134" s="83"/>
      <c r="P134" s="83"/>
      <c r="Q134" s="84"/>
      <c r="R134" s="84"/>
      <c r="S134" s="84"/>
      <c r="T134" s="84"/>
      <c r="U134" s="84"/>
      <c r="V134" s="84"/>
      <c r="W134" s="84"/>
      <c r="X134" s="85"/>
      <c r="Y134" s="84"/>
      <c r="Z134" s="85"/>
      <c r="AA134" s="84"/>
      <c r="AB134" s="84"/>
      <c r="AC134" s="84"/>
      <c r="AD134" s="84"/>
      <c r="AE134" s="84"/>
      <c r="AF134" s="84"/>
      <c r="AG134" s="84"/>
      <c r="AH134" s="84"/>
      <c r="AI134" s="84"/>
      <c r="AJ134" s="86" t="n">
        <f aca="false">SUM(R134:W134,Y134,AA134:AI134)</f>
        <v>0</v>
      </c>
      <c r="AK134" s="87"/>
      <c r="AL134" s="87"/>
      <c r="AM134" s="87"/>
      <c r="AN134" s="87"/>
      <c r="AO134" s="43" t="n">
        <f aca="false">AK134+AL134+AM134+AN134</f>
        <v>0</v>
      </c>
      <c r="AP134" s="88"/>
      <c r="AQ134" s="89" t="str">
        <f aca="false">IF(C134="Scheda_3","OK_Scd3",IF(AJ134&gt;=(N134+O134+P134+Q134),"OK","NO"))</f>
        <v>OK</v>
      </c>
      <c r="AR134" s="88"/>
    </row>
    <row r="135" s="47" customFormat="true" ht="12.75" hidden="false" customHeight="false" outlineLevel="0" collapsed="false">
      <c r="A135" s="90"/>
      <c r="B135" s="101"/>
      <c r="C135" s="92"/>
      <c r="D135" s="92"/>
      <c r="E135" s="93"/>
      <c r="F135" s="90"/>
      <c r="G135" s="93"/>
      <c r="H135" s="90"/>
      <c r="I135" s="92"/>
      <c r="J135" s="92"/>
      <c r="K135" s="93"/>
      <c r="L135" s="94"/>
      <c r="M135" s="95"/>
      <c r="N135" s="96"/>
      <c r="O135" s="97"/>
      <c r="P135" s="97"/>
      <c r="Q135" s="97"/>
      <c r="R135" s="97"/>
      <c r="S135" s="97"/>
      <c r="T135" s="97"/>
      <c r="U135" s="97"/>
      <c r="V135" s="97"/>
      <c r="W135" s="97"/>
      <c r="X135" s="98"/>
      <c r="Y135" s="97"/>
      <c r="Z135" s="98"/>
      <c r="AA135" s="97"/>
      <c r="AB135" s="97"/>
      <c r="AC135" s="97"/>
      <c r="AD135" s="97"/>
      <c r="AE135" s="97"/>
      <c r="AF135" s="97"/>
      <c r="AG135" s="97"/>
      <c r="AH135" s="97"/>
      <c r="AI135" s="97"/>
      <c r="AJ135" s="86" t="n">
        <f aca="false">SUM(R135:W135,Y135,AA135:AI135)</f>
        <v>0</v>
      </c>
      <c r="AK135" s="99"/>
      <c r="AL135" s="99"/>
      <c r="AM135" s="99"/>
      <c r="AN135" s="99"/>
      <c r="AO135" s="43" t="n">
        <f aca="false">AK135+AL135+AM135+AN135</f>
        <v>0</v>
      </c>
      <c r="AP135" s="102"/>
      <c r="AQ135" s="103" t="str">
        <f aca="false">IF(C135="Scheda_3","OK_Scd3",IF(AJ135&gt;=(N135+O135+P135+Q135),"OK","NO"))</f>
        <v>OK</v>
      </c>
      <c r="AR135" s="104"/>
    </row>
    <row r="136" s="47" customFormat="true" ht="12.75" hidden="false" customHeight="false" outlineLevel="0" collapsed="false">
      <c r="A136" s="76"/>
      <c r="B136" s="77"/>
      <c r="C136" s="78"/>
      <c r="D136" s="78"/>
      <c r="E136" s="79"/>
      <c r="F136" s="78"/>
      <c r="G136" s="79"/>
      <c r="H136" s="76"/>
      <c r="I136" s="78"/>
      <c r="J136" s="78"/>
      <c r="K136" s="79"/>
      <c r="L136" s="80"/>
      <c r="M136" s="81"/>
      <c r="N136" s="82"/>
      <c r="O136" s="83"/>
      <c r="P136" s="83"/>
      <c r="Q136" s="84"/>
      <c r="R136" s="84"/>
      <c r="S136" s="84"/>
      <c r="T136" s="84"/>
      <c r="U136" s="84"/>
      <c r="V136" s="84"/>
      <c r="W136" s="84"/>
      <c r="X136" s="85"/>
      <c r="Y136" s="84"/>
      <c r="Z136" s="85"/>
      <c r="AA136" s="84"/>
      <c r="AB136" s="84"/>
      <c r="AC136" s="84"/>
      <c r="AD136" s="84"/>
      <c r="AE136" s="84"/>
      <c r="AF136" s="84"/>
      <c r="AG136" s="84"/>
      <c r="AH136" s="84"/>
      <c r="AI136" s="84"/>
      <c r="AJ136" s="86" t="n">
        <f aca="false">SUM(R136:W136,Y136,AA136:AI136)</f>
        <v>0</v>
      </c>
      <c r="AK136" s="87"/>
      <c r="AL136" s="87"/>
      <c r="AM136" s="87"/>
      <c r="AN136" s="87"/>
      <c r="AO136" s="43" t="n">
        <f aca="false">AK136+AL136+AM136+AN136</f>
        <v>0</v>
      </c>
      <c r="AP136" s="88"/>
      <c r="AQ136" s="89" t="str">
        <f aca="false">IF(C136="Scheda_3","OK_Scd3",IF(AJ136&gt;=(N136+O136+P136+Q136),"OK","NO"))</f>
        <v>OK</v>
      </c>
      <c r="AR136" s="88"/>
    </row>
    <row r="137" s="47" customFormat="true" ht="12.75" hidden="false" customHeight="false" outlineLevel="0" collapsed="false">
      <c r="A137" s="90"/>
      <c r="B137" s="101"/>
      <c r="C137" s="92"/>
      <c r="D137" s="92"/>
      <c r="E137" s="93"/>
      <c r="F137" s="90"/>
      <c r="G137" s="93"/>
      <c r="H137" s="90"/>
      <c r="I137" s="92"/>
      <c r="J137" s="92"/>
      <c r="K137" s="93"/>
      <c r="L137" s="94"/>
      <c r="M137" s="95"/>
      <c r="N137" s="96"/>
      <c r="O137" s="97"/>
      <c r="P137" s="97"/>
      <c r="Q137" s="97"/>
      <c r="R137" s="97"/>
      <c r="S137" s="97"/>
      <c r="T137" s="97"/>
      <c r="U137" s="97"/>
      <c r="V137" s="97"/>
      <c r="W137" s="97"/>
      <c r="X137" s="98"/>
      <c r="Y137" s="97"/>
      <c r="Z137" s="98"/>
      <c r="AA137" s="97"/>
      <c r="AB137" s="97"/>
      <c r="AC137" s="97"/>
      <c r="AD137" s="97"/>
      <c r="AE137" s="97"/>
      <c r="AF137" s="97"/>
      <c r="AG137" s="97"/>
      <c r="AH137" s="97"/>
      <c r="AI137" s="97"/>
      <c r="AJ137" s="86" t="n">
        <f aca="false">SUM(R137:W137,Y137,AA137:AI137)</f>
        <v>0</v>
      </c>
      <c r="AK137" s="99"/>
      <c r="AL137" s="99"/>
      <c r="AM137" s="99"/>
      <c r="AN137" s="99"/>
      <c r="AO137" s="43" t="n">
        <f aca="false">AK137+AL137+AM137+AN137</f>
        <v>0</v>
      </c>
      <c r="AP137" s="102"/>
      <c r="AQ137" s="103" t="str">
        <f aca="false">IF(C137="Scheda_3","OK_Scd3",IF(AJ137&gt;=(N137+O137+P137+Q137),"OK","NO"))</f>
        <v>OK</v>
      </c>
      <c r="AR137" s="104"/>
    </row>
    <row r="138" s="47" customFormat="true" ht="12.75" hidden="false" customHeight="false" outlineLevel="0" collapsed="false">
      <c r="A138" s="76"/>
      <c r="B138" s="77"/>
      <c r="C138" s="78"/>
      <c r="D138" s="78"/>
      <c r="E138" s="79"/>
      <c r="F138" s="78"/>
      <c r="G138" s="79"/>
      <c r="H138" s="76"/>
      <c r="I138" s="78"/>
      <c r="J138" s="78"/>
      <c r="K138" s="79"/>
      <c r="L138" s="80"/>
      <c r="M138" s="81"/>
      <c r="N138" s="82"/>
      <c r="O138" s="83"/>
      <c r="P138" s="83"/>
      <c r="Q138" s="84"/>
      <c r="R138" s="84"/>
      <c r="S138" s="84"/>
      <c r="T138" s="84"/>
      <c r="U138" s="84"/>
      <c r="V138" s="84"/>
      <c r="W138" s="84"/>
      <c r="X138" s="85"/>
      <c r="Y138" s="84"/>
      <c r="Z138" s="85"/>
      <c r="AA138" s="84"/>
      <c r="AB138" s="84"/>
      <c r="AC138" s="84"/>
      <c r="AD138" s="84"/>
      <c r="AE138" s="84"/>
      <c r="AF138" s="84"/>
      <c r="AG138" s="84"/>
      <c r="AH138" s="84"/>
      <c r="AI138" s="84"/>
      <c r="AJ138" s="86" t="n">
        <f aca="false">SUM(R138:W138,Y138,AA138:AI138)</f>
        <v>0</v>
      </c>
      <c r="AK138" s="87"/>
      <c r="AL138" s="87"/>
      <c r="AM138" s="87"/>
      <c r="AN138" s="87"/>
      <c r="AO138" s="43" t="n">
        <f aca="false">AK138+AL138+AM138+AN138</f>
        <v>0</v>
      </c>
      <c r="AP138" s="88"/>
      <c r="AQ138" s="89" t="str">
        <f aca="false">IF(C138="Scheda_3","OK_Scd3",IF(AJ138&gt;=(N138+O138+P138+Q138),"OK","NO"))</f>
        <v>OK</v>
      </c>
      <c r="AR138" s="88"/>
    </row>
    <row r="139" s="47" customFormat="true" ht="12.75" hidden="false" customHeight="false" outlineLevel="0" collapsed="false">
      <c r="A139" s="90"/>
      <c r="B139" s="101"/>
      <c r="C139" s="92"/>
      <c r="D139" s="92"/>
      <c r="E139" s="93"/>
      <c r="F139" s="90"/>
      <c r="G139" s="93"/>
      <c r="H139" s="90"/>
      <c r="I139" s="92"/>
      <c r="J139" s="92"/>
      <c r="K139" s="93"/>
      <c r="L139" s="94"/>
      <c r="M139" s="95"/>
      <c r="N139" s="96"/>
      <c r="O139" s="97"/>
      <c r="P139" s="97"/>
      <c r="Q139" s="97"/>
      <c r="R139" s="97"/>
      <c r="S139" s="97"/>
      <c r="T139" s="97"/>
      <c r="U139" s="97"/>
      <c r="V139" s="97"/>
      <c r="W139" s="97"/>
      <c r="X139" s="98"/>
      <c r="Y139" s="97"/>
      <c r="Z139" s="98"/>
      <c r="AA139" s="97"/>
      <c r="AB139" s="97"/>
      <c r="AC139" s="97"/>
      <c r="AD139" s="97"/>
      <c r="AE139" s="97"/>
      <c r="AF139" s="97"/>
      <c r="AG139" s="97"/>
      <c r="AH139" s="97"/>
      <c r="AI139" s="97"/>
      <c r="AJ139" s="86" t="n">
        <f aca="false">SUM(R139:W139,Y139,AA139:AI139)</f>
        <v>0</v>
      </c>
      <c r="AK139" s="99"/>
      <c r="AL139" s="99"/>
      <c r="AM139" s="99"/>
      <c r="AN139" s="99"/>
      <c r="AO139" s="43" t="n">
        <f aca="false">AK139+AL139+AM139+AN139</f>
        <v>0</v>
      </c>
      <c r="AP139" s="102"/>
      <c r="AQ139" s="103" t="str">
        <f aca="false">IF(C139="Scheda_3","OK_Scd3",IF(AJ139&gt;=(N139+O139+P139+Q139),"OK","NO"))</f>
        <v>OK</v>
      </c>
      <c r="AR139" s="104"/>
    </row>
    <row r="140" s="47" customFormat="true" ht="12.75" hidden="false" customHeight="false" outlineLevel="0" collapsed="false">
      <c r="A140" s="76"/>
      <c r="B140" s="77"/>
      <c r="C140" s="78"/>
      <c r="D140" s="78"/>
      <c r="E140" s="79"/>
      <c r="F140" s="78"/>
      <c r="G140" s="79"/>
      <c r="H140" s="76"/>
      <c r="I140" s="78"/>
      <c r="J140" s="78"/>
      <c r="K140" s="79"/>
      <c r="L140" s="80"/>
      <c r="M140" s="81"/>
      <c r="N140" s="82"/>
      <c r="O140" s="83"/>
      <c r="P140" s="83"/>
      <c r="Q140" s="84"/>
      <c r="R140" s="84"/>
      <c r="S140" s="84"/>
      <c r="T140" s="84"/>
      <c r="U140" s="84"/>
      <c r="V140" s="84"/>
      <c r="W140" s="84"/>
      <c r="X140" s="85"/>
      <c r="Y140" s="84"/>
      <c r="Z140" s="85"/>
      <c r="AA140" s="84"/>
      <c r="AB140" s="84"/>
      <c r="AC140" s="84"/>
      <c r="AD140" s="84"/>
      <c r="AE140" s="84"/>
      <c r="AF140" s="84"/>
      <c r="AG140" s="84"/>
      <c r="AH140" s="84"/>
      <c r="AI140" s="84"/>
      <c r="AJ140" s="86" t="n">
        <f aca="false">SUM(R140:W140,Y140,AA140:AI140)</f>
        <v>0</v>
      </c>
      <c r="AK140" s="87"/>
      <c r="AL140" s="87"/>
      <c r="AM140" s="87"/>
      <c r="AN140" s="87"/>
      <c r="AO140" s="43" t="n">
        <f aca="false">AK140+AL140+AM140+AN140</f>
        <v>0</v>
      </c>
      <c r="AP140" s="88"/>
      <c r="AQ140" s="89" t="str">
        <f aca="false">IF(C140="Scheda_3","OK_Scd3",IF(AJ140&gt;=(N140+O140+P140+Q140),"OK","NO"))</f>
        <v>OK</v>
      </c>
      <c r="AR140" s="88"/>
    </row>
    <row r="141" s="47" customFormat="true" ht="12.75" hidden="false" customHeight="false" outlineLevel="0" collapsed="false">
      <c r="A141" s="90"/>
      <c r="B141" s="101"/>
      <c r="C141" s="92"/>
      <c r="D141" s="92"/>
      <c r="E141" s="93"/>
      <c r="F141" s="90"/>
      <c r="G141" s="93"/>
      <c r="H141" s="90"/>
      <c r="I141" s="92"/>
      <c r="J141" s="92"/>
      <c r="K141" s="93"/>
      <c r="L141" s="94"/>
      <c r="M141" s="95"/>
      <c r="N141" s="96"/>
      <c r="O141" s="97"/>
      <c r="P141" s="97"/>
      <c r="Q141" s="97"/>
      <c r="R141" s="97"/>
      <c r="S141" s="97"/>
      <c r="T141" s="97"/>
      <c r="U141" s="97"/>
      <c r="V141" s="97"/>
      <c r="W141" s="97"/>
      <c r="X141" s="98"/>
      <c r="Y141" s="97"/>
      <c r="Z141" s="98"/>
      <c r="AA141" s="97"/>
      <c r="AB141" s="97"/>
      <c r="AC141" s="97"/>
      <c r="AD141" s="97"/>
      <c r="AE141" s="97"/>
      <c r="AF141" s="97"/>
      <c r="AG141" s="97"/>
      <c r="AH141" s="97"/>
      <c r="AI141" s="97"/>
      <c r="AJ141" s="86" t="n">
        <f aca="false">SUM(R141:W141,Y141,AA141:AI141)</f>
        <v>0</v>
      </c>
      <c r="AK141" s="99"/>
      <c r="AL141" s="99"/>
      <c r="AM141" s="99"/>
      <c r="AN141" s="99"/>
      <c r="AO141" s="43" t="n">
        <f aca="false">AK141+AL141+AM141+AN141</f>
        <v>0</v>
      </c>
      <c r="AP141" s="102"/>
      <c r="AQ141" s="103" t="str">
        <f aca="false">IF(C141="Scheda_3","OK_Scd3",IF(AJ141&gt;=(N141+O141+P141+Q141),"OK","NO"))</f>
        <v>OK</v>
      </c>
      <c r="AR141" s="104"/>
    </row>
    <row r="142" s="47" customFormat="true" ht="12.75" hidden="false" customHeight="false" outlineLevel="0" collapsed="false">
      <c r="A142" s="76"/>
      <c r="B142" s="77"/>
      <c r="C142" s="78"/>
      <c r="D142" s="78"/>
      <c r="E142" s="79"/>
      <c r="F142" s="78"/>
      <c r="G142" s="79"/>
      <c r="H142" s="76"/>
      <c r="I142" s="78"/>
      <c r="J142" s="78"/>
      <c r="K142" s="79"/>
      <c r="L142" s="80"/>
      <c r="M142" s="81"/>
      <c r="N142" s="82"/>
      <c r="O142" s="83"/>
      <c r="P142" s="83"/>
      <c r="Q142" s="84"/>
      <c r="R142" s="84"/>
      <c r="S142" s="84"/>
      <c r="T142" s="84"/>
      <c r="U142" s="84"/>
      <c r="V142" s="84"/>
      <c r="W142" s="84"/>
      <c r="X142" s="85"/>
      <c r="Y142" s="84"/>
      <c r="Z142" s="85"/>
      <c r="AA142" s="84"/>
      <c r="AB142" s="84"/>
      <c r="AC142" s="84"/>
      <c r="AD142" s="84"/>
      <c r="AE142" s="84"/>
      <c r="AF142" s="84"/>
      <c r="AG142" s="84"/>
      <c r="AH142" s="84"/>
      <c r="AI142" s="84"/>
      <c r="AJ142" s="86" t="n">
        <f aca="false">SUM(R142:W142,Y142,AA142:AI142)</f>
        <v>0</v>
      </c>
      <c r="AK142" s="87"/>
      <c r="AL142" s="87"/>
      <c r="AM142" s="87"/>
      <c r="AN142" s="87"/>
      <c r="AO142" s="43" t="n">
        <f aca="false">AK142+AL142+AM142+AN142</f>
        <v>0</v>
      </c>
      <c r="AP142" s="88"/>
      <c r="AQ142" s="89" t="str">
        <f aca="false">IF(C142="Scheda_3","OK_Scd3",IF(AJ142&gt;=(N142+O142+P142+Q142),"OK","NO"))</f>
        <v>OK</v>
      </c>
      <c r="AR142" s="88"/>
    </row>
    <row r="143" s="47" customFormat="true" ht="12.75" hidden="false" customHeight="false" outlineLevel="0" collapsed="false">
      <c r="A143" s="90"/>
      <c r="B143" s="101"/>
      <c r="C143" s="92"/>
      <c r="D143" s="92"/>
      <c r="E143" s="93"/>
      <c r="F143" s="90"/>
      <c r="G143" s="93"/>
      <c r="H143" s="90"/>
      <c r="I143" s="92"/>
      <c r="J143" s="92"/>
      <c r="K143" s="93"/>
      <c r="L143" s="94"/>
      <c r="M143" s="95"/>
      <c r="N143" s="96"/>
      <c r="O143" s="97"/>
      <c r="P143" s="97"/>
      <c r="Q143" s="97"/>
      <c r="R143" s="97"/>
      <c r="S143" s="97"/>
      <c r="T143" s="97"/>
      <c r="U143" s="97"/>
      <c r="V143" s="97"/>
      <c r="W143" s="97"/>
      <c r="X143" s="98"/>
      <c r="Y143" s="97"/>
      <c r="Z143" s="98"/>
      <c r="AA143" s="97"/>
      <c r="AB143" s="97"/>
      <c r="AC143" s="97"/>
      <c r="AD143" s="97"/>
      <c r="AE143" s="97"/>
      <c r="AF143" s="97"/>
      <c r="AG143" s="97"/>
      <c r="AH143" s="97"/>
      <c r="AI143" s="97"/>
      <c r="AJ143" s="86" t="n">
        <f aca="false">SUM(R143:W143,Y143,AA143:AI143)</f>
        <v>0</v>
      </c>
      <c r="AK143" s="99"/>
      <c r="AL143" s="99"/>
      <c r="AM143" s="99"/>
      <c r="AN143" s="99"/>
      <c r="AO143" s="43" t="n">
        <f aca="false">AK143+AL143+AM143+AN143</f>
        <v>0</v>
      </c>
      <c r="AP143" s="102"/>
      <c r="AQ143" s="103" t="str">
        <f aca="false">IF(C143="Scheda_3","OK_Scd3",IF(AJ143&gt;=(N143+O143+P143+Q143),"OK","NO"))</f>
        <v>OK</v>
      </c>
      <c r="AR143" s="104"/>
    </row>
    <row r="144" s="47" customFormat="true" ht="12.75" hidden="false" customHeight="false" outlineLevel="0" collapsed="false">
      <c r="A144" s="76"/>
      <c r="B144" s="77"/>
      <c r="C144" s="78"/>
      <c r="D144" s="78"/>
      <c r="E144" s="79"/>
      <c r="F144" s="78"/>
      <c r="G144" s="79"/>
      <c r="H144" s="76"/>
      <c r="I144" s="78"/>
      <c r="J144" s="78"/>
      <c r="K144" s="79"/>
      <c r="L144" s="80"/>
      <c r="M144" s="81"/>
      <c r="N144" s="82"/>
      <c r="O144" s="83"/>
      <c r="P144" s="83"/>
      <c r="Q144" s="84"/>
      <c r="R144" s="84"/>
      <c r="S144" s="84"/>
      <c r="T144" s="84"/>
      <c r="U144" s="84"/>
      <c r="V144" s="84"/>
      <c r="W144" s="84"/>
      <c r="X144" s="85"/>
      <c r="Y144" s="84"/>
      <c r="Z144" s="85"/>
      <c r="AA144" s="84"/>
      <c r="AB144" s="84"/>
      <c r="AC144" s="84"/>
      <c r="AD144" s="84"/>
      <c r="AE144" s="84"/>
      <c r="AF144" s="84"/>
      <c r="AG144" s="84"/>
      <c r="AH144" s="84"/>
      <c r="AI144" s="84"/>
      <c r="AJ144" s="86" t="n">
        <f aca="false">SUM(R144:W144,Y144,AA144:AI144)</f>
        <v>0</v>
      </c>
      <c r="AK144" s="87"/>
      <c r="AL144" s="87"/>
      <c r="AM144" s="87"/>
      <c r="AN144" s="87"/>
      <c r="AO144" s="43" t="n">
        <f aca="false">AK144+AL144+AM144+AN144</f>
        <v>0</v>
      </c>
      <c r="AP144" s="88"/>
      <c r="AQ144" s="89" t="str">
        <f aca="false">IF(C144="Scheda_3","OK_Scd3",IF(AJ144&gt;=(N144+O144+P144+Q144),"OK","NO"))</f>
        <v>OK</v>
      </c>
      <c r="AR144" s="88"/>
    </row>
    <row r="145" s="47" customFormat="true" ht="12.75" hidden="false" customHeight="false" outlineLevel="0" collapsed="false">
      <c r="A145" s="90"/>
      <c r="B145" s="101"/>
      <c r="C145" s="92"/>
      <c r="D145" s="92"/>
      <c r="E145" s="93"/>
      <c r="F145" s="90"/>
      <c r="G145" s="93"/>
      <c r="H145" s="90"/>
      <c r="I145" s="92"/>
      <c r="J145" s="92"/>
      <c r="K145" s="93"/>
      <c r="L145" s="94"/>
      <c r="M145" s="95"/>
      <c r="N145" s="96"/>
      <c r="O145" s="97"/>
      <c r="P145" s="97"/>
      <c r="Q145" s="97"/>
      <c r="R145" s="97"/>
      <c r="S145" s="97"/>
      <c r="T145" s="97"/>
      <c r="U145" s="97"/>
      <c r="V145" s="97"/>
      <c r="W145" s="97"/>
      <c r="X145" s="98"/>
      <c r="Y145" s="97"/>
      <c r="Z145" s="98"/>
      <c r="AA145" s="97"/>
      <c r="AB145" s="97"/>
      <c r="AC145" s="97"/>
      <c r="AD145" s="97"/>
      <c r="AE145" s="97"/>
      <c r="AF145" s="97"/>
      <c r="AG145" s="97"/>
      <c r="AH145" s="97"/>
      <c r="AI145" s="97"/>
      <c r="AJ145" s="86" t="n">
        <f aca="false">SUM(R145:W145,Y145,AA145:AI145)</f>
        <v>0</v>
      </c>
      <c r="AK145" s="99"/>
      <c r="AL145" s="99"/>
      <c r="AM145" s="99"/>
      <c r="AN145" s="99"/>
      <c r="AO145" s="43" t="n">
        <f aca="false">AK145+AL145+AM145+AN145</f>
        <v>0</v>
      </c>
      <c r="AP145" s="102"/>
      <c r="AQ145" s="103" t="str">
        <f aca="false">IF(C145="Scheda_3","OK_Scd3",IF(AJ145&gt;=(N145+O145+P145+Q145),"OK","NO"))</f>
        <v>OK</v>
      </c>
      <c r="AR145" s="104"/>
    </row>
    <row r="146" s="47" customFormat="true" ht="12.75" hidden="false" customHeight="false" outlineLevel="0" collapsed="false">
      <c r="A146" s="76"/>
      <c r="B146" s="77"/>
      <c r="C146" s="78"/>
      <c r="D146" s="78"/>
      <c r="E146" s="79"/>
      <c r="F146" s="78"/>
      <c r="G146" s="79"/>
      <c r="H146" s="76"/>
      <c r="I146" s="78"/>
      <c r="J146" s="105"/>
      <c r="K146" s="79"/>
      <c r="L146" s="80"/>
      <c r="M146" s="81"/>
      <c r="N146" s="106"/>
      <c r="O146" s="106"/>
      <c r="P146" s="84"/>
      <c r="Q146" s="84"/>
      <c r="R146" s="84"/>
      <c r="S146" s="84"/>
      <c r="T146" s="84"/>
      <c r="U146" s="84"/>
      <c r="V146" s="84"/>
      <c r="W146" s="84"/>
      <c r="X146" s="85"/>
      <c r="Y146" s="84"/>
      <c r="Z146" s="85"/>
      <c r="AA146" s="84"/>
      <c r="AB146" s="84"/>
      <c r="AC146" s="84"/>
      <c r="AD146" s="84"/>
      <c r="AE146" s="84"/>
      <c r="AF146" s="84"/>
      <c r="AG146" s="84"/>
      <c r="AH146" s="84"/>
      <c r="AI146" s="84"/>
      <c r="AJ146" s="86" t="n">
        <f aca="false">SUM(R146:W146,Y146,AA146:AI146)</f>
        <v>0</v>
      </c>
      <c r="AK146" s="87"/>
      <c r="AL146" s="87"/>
      <c r="AM146" s="87"/>
      <c r="AN146" s="87"/>
      <c r="AO146" s="43" t="n">
        <f aca="false">AK146+AL146+AM146+AN146</f>
        <v>0</v>
      </c>
      <c r="AP146" s="79"/>
      <c r="AQ146" s="107" t="str">
        <f aca="false">IF(C146="Scheda_3","OK_Scd3",IF(AJ146&gt;=(N146+O146+P146+Q146),"OK","NO"))</f>
        <v>OK</v>
      </c>
      <c r="AR146" s="79"/>
    </row>
    <row r="147" s="47" customFormat="true" ht="12.75" hidden="false" customHeight="false" outlineLevel="0" collapsed="false">
      <c r="A147" s="90"/>
      <c r="B147" s="101"/>
      <c r="C147" s="92"/>
      <c r="D147" s="92"/>
      <c r="E147" s="93"/>
      <c r="F147" s="90"/>
      <c r="G147" s="93"/>
      <c r="H147" s="90"/>
      <c r="I147" s="92"/>
      <c r="J147" s="92"/>
      <c r="K147" s="93"/>
      <c r="L147" s="94"/>
      <c r="M147" s="95"/>
      <c r="N147" s="96"/>
      <c r="O147" s="97"/>
      <c r="P147" s="97"/>
      <c r="Q147" s="97"/>
      <c r="R147" s="97"/>
      <c r="S147" s="97"/>
      <c r="T147" s="97"/>
      <c r="U147" s="97"/>
      <c r="V147" s="97"/>
      <c r="W147" s="97"/>
      <c r="X147" s="98"/>
      <c r="Y147" s="97"/>
      <c r="Z147" s="98"/>
      <c r="AA147" s="97"/>
      <c r="AB147" s="97"/>
      <c r="AC147" s="97"/>
      <c r="AD147" s="97"/>
      <c r="AE147" s="97"/>
      <c r="AF147" s="97"/>
      <c r="AG147" s="97"/>
      <c r="AH147" s="97"/>
      <c r="AI147" s="97"/>
      <c r="AJ147" s="86" t="n">
        <f aca="false">SUM(R147:W147,Y147,AA147:AI147)</f>
        <v>0</v>
      </c>
      <c r="AK147" s="99"/>
      <c r="AL147" s="99"/>
      <c r="AM147" s="99"/>
      <c r="AN147" s="99"/>
      <c r="AO147" s="43" t="n">
        <f aca="false">AK147+AL147+AM147+AN147</f>
        <v>0</v>
      </c>
      <c r="AP147" s="102"/>
      <c r="AQ147" s="103" t="str">
        <f aca="false">IF(C147="Scheda_3","OK_Scd3",IF(AJ147&gt;=(N147+O147+P147+Q147),"OK","NO"))</f>
        <v>OK</v>
      </c>
      <c r="AR147" s="104"/>
    </row>
    <row r="148" s="47" customFormat="true" ht="12.75" hidden="false" customHeight="false" outlineLevel="0" collapsed="false">
      <c r="A148" s="76"/>
      <c r="B148" s="77"/>
      <c r="C148" s="78"/>
      <c r="D148" s="78"/>
      <c r="E148" s="79"/>
      <c r="F148" s="78"/>
      <c r="G148" s="79"/>
      <c r="H148" s="76"/>
      <c r="I148" s="78"/>
      <c r="J148" s="78"/>
      <c r="K148" s="78"/>
      <c r="L148" s="80"/>
      <c r="M148" s="81"/>
      <c r="N148" s="106"/>
      <c r="O148" s="106"/>
      <c r="P148" s="84"/>
      <c r="Q148" s="84"/>
      <c r="R148" s="84"/>
      <c r="S148" s="84"/>
      <c r="T148" s="84"/>
      <c r="U148" s="84"/>
      <c r="V148" s="84"/>
      <c r="W148" s="84"/>
      <c r="X148" s="85"/>
      <c r="Y148" s="84"/>
      <c r="Z148" s="85"/>
      <c r="AA148" s="84"/>
      <c r="AB148" s="84"/>
      <c r="AC148" s="84"/>
      <c r="AD148" s="84"/>
      <c r="AE148" s="84"/>
      <c r="AF148" s="84"/>
      <c r="AG148" s="84"/>
      <c r="AH148" s="84"/>
      <c r="AI148" s="84"/>
      <c r="AJ148" s="86" t="n">
        <f aca="false">SUM(R148:W148,Y148,AA148:AI148)</f>
        <v>0</v>
      </c>
      <c r="AK148" s="87"/>
      <c r="AL148" s="87"/>
      <c r="AM148" s="87"/>
      <c r="AN148" s="87"/>
      <c r="AO148" s="43" t="n">
        <f aca="false">AK148+AL148+AM148+AN148</f>
        <v>0</v>
      </c>
      <c r="AP148" s="79"/>
      <c r="AQ148" s="108" t="str">
        <f aca="false">IF(C148="Scheda_3","OK_Scd3",IF(AJ148&gt;=(N148+O148+P148+Q148),"OK","NO"))</f>
        <v>OK</v>
      </c>
      <c r="AR148" s="109"/>
    </row>
    <row r="149" s="47" customFormat="true" ht="12.75" hidden="false" customHeight="false" outlineLevel="0" collapsed="false">
      <c r="A149" s="90"/>
      <c r="B149" s="101"/>
      <c r="C149" s="92"/>
      <c r="D149" s="92"/>
      <c r="E149" s="93"/>
      <c r="F149" s="90"/>
      <c r="G149" s="93"/>
      <c r="H149" s="90"/>
      <c r="I149" s="92"/>
      <c r="J149" s="92"/>
      <c r="K149" s="93"/>
      <c r="L149" s="94"/>
      <c r="M149" s="95"/>
      <c r="N149" s="96"/>
      <c r="O149" s="97"/>
      <c r="P149" s="97"/>
      <c r="Q149" s="97"/>
      <c r="R149" s="97"/>
      <c r="S149" s="97"/>
      <c r="T149" s="97"/>
      <c r="U149" s="97"/>
      <c r="V149" s="97"/>
      <c r="W149" s="97"/>
      <c r="X149" s="98"/>
      <c r="Y149" s="97"/>
      <c r="Z149" s="98"/>
      <c r="AA149" s="97"/>
      <c r="AB149" s="97"/>
      <c r="AC149" s="97"/>
      <c r="AD149" s="97"/>
      <c r="AE149" s="97"/>
      <c r="AF149" s="97"/>
      <c r="AG149" s="97"/>
      <c r="AH149" s="97"/>
      <c r="AI149" s="97"/>
      <c r="AJ149" s="86" t="n">
        <f aca="false">SUM(R149:W149,Y149,AA149:AI149)</f>
        <v>0</v>
      </c>
      <c r="AK149" s="99"/>
      <c r="AL149" s="99"/>
      <c r="AM149" s="99"/>
      <c r="AN149" s="99"/>
      <c r="AO149" s="43" t="n">
        <f aca="false">AK149+AL149+AM149+AN149</f>
        <v>0</v>
      </c>
      <c r="AP149" s="102"/>
      <c r="AQ149" s="103" t="str">
        <f aca="false">IF(C149="Scheda_3","OK_Scd3",IF(AJ149&gt;=(N149+O149+P149+Q149),"OK","NO"))</f>
        <v>OK</v>
      </c>
      <c r="AR149" s="104"/>
    </row>
    <row r="150" s="47" customFormat="true" ht="12.75" hidden="false" customHeight="false" outlineLevel="0" collapsed="false">
      <c r="A150" s="76"/>
      <c r="B150" s="77"/>
      <c r="C150" s="78"/>
      <c r="D150" s="78"/>
      <c r="E150" s="79"/>
      <c r="F150" s="78"/>
      <c r="G150" s="79"/>
      <c r="H150" s="76"/>
      <c r="I150" s="78"/>
      <c r="J150" s="78"/>
      <c r="K150" s="78"/>
      <c r="L150" s="80"/>
      <c r="M150" s="81"/>
      <c r="N150" s="106"/>
      <c r="O150" s="106"/>
      <c r="P150" s="84"/>
      <c r="Q150" s="84"/>
      <c r="R150" s="84"/>
      <c r="S150" s="84"/>
      <c r="T150" s="84"/>
      <c r="U150" s="84"/>
      <c r="V150" s="84"/>
      <c r="W150" s="84"/>
      <c r="X150" s="85"/>
      <c r="Y150" s="84"/>
      <c r="Z150" s="85"/>
      <c r="AA150" s="84"/>
      <c r="AB150" s="84"/>
      <c r="AC150" s="84"/>
      <c r="AD150" s="84"/>
      <c r="AE150" s="84"/>
      <c r="AF150" s="84"/>
      <c r="AG150" s="84"/>
      <c r="AH150" s="84"/>
      <c r="AI150" s="84"/>
      <c r="AJ150" s="86" t="n">
        <f aca="false">SUM(R150:W150,Y150,AA150:AI150)</f>
        <v>0</v>
      </c>
      <c r="AK150" s="87"/>
      <c r="AL150" s="87"/>
      <c r="AM150" s="87"/>
      <c r="AN150" s="87"/>
      <c r="AO150" s="43" t="n">
        <f aca="false">AK150+AL150+AM150+AN150</f>
        <v>0</v>
      </c>
      <c r="AP150" s="79"/>
      <c r="AQ150" s="108" t="str">
        <f aca="false">IF(C150="Scheda_3","OK_Scd3",IF(AJ150&gt;=(N150+O150+P150+Q150),"OK","NO"))</f>
        <v>OK</v>
      </c>
      <c r="AR150" s="109"/>
    </row>
    <row r="151" s="47" customFormat="true" ht="12.75" hidden="false" customHeight="false" outlineLevel="0" collapsed="false">
      <c r="A151" s="90"/>
      <c r="B151" s="101"/>
      <c r="C151" s="92"/>
      <c r="D151" s="92"/>
      <c r="E151" s="93"/>
      <c r="F151" s="90"/>
      <c r="G151" s="93"/>
      <c r="H151" s="90"/>
      <c r="I151" s="92"/>
      <c r="J151" s="92"/>
      <c r="K151" s="93"/>
      <c r="L151" s="94"/>
      <c r="M151" s="95"/>
      <c r="N151" s="96"/>
      <c r="O151" s="97"/>
      <c r="P151" s="97"/>
      <c r="Q151" s="97"/>
      <c r="R151" s="97"/>
      <c r="S151" s="97"/>
      <c r="T151" s="97"/>
      <c r="U151" s="97"/>
      <c r="V151" s="97"/>
      <c r="W151" s="97"/>
      <c r="X151" s="98"/>
      <c r="Y151" s="97"/>
      <c r="Z151" s="98"/>
      <c r="AA151" s="97"/>
      <c r="AB151" s="97"/>
      <c r="AC151" s="97"/>
      <c r="AD151" s="97"/>
      <c r="AE151" s="97"/>
      <c r="AF151" s="97"/>
      <c r="AG151" s="97"/>
      <c r="AH151" s="97"/>
      <c r="AI151" s="97"/>
      <c r="AJ151" s="86" t="n">
        <f aca="false">SUM(R151:W151,Y151,AA151:AI151)</f>
        <v>0</v>
      </c>
      <c r="AK151" s="99"/>
      <c r="AL151" s="99"/>
      <c r="AM151" s="99"/>
      <c r="AN151" s="99"/>
      <c r="AO151" s="43" t="n">
        <f aca="false">AK151+AL151+AM151+AN151</f>
        <v>0</v>
      </c>
      <c r="AP151" s="102"/>
      <c r="AQ151" s="103" t="str">
        <f aca="false">IF(C151="Scheda_3","OK_Scd3",IF(AJ151&gt;=(N151+O151+P151+Q151),"OK","NO"))</f>
        <v>OK</v>
      </c>
      <c r="AR151" s="104"/>
    </row>
    <row r="152" s="47" customFormat="true" ht="12.75" hidden="false" customHeight="false" outlineLevel="0" collapsed="false">
      <c r="A152" s="76"/>
      <c r="B152" s="77"/>
      <c r="C152" s="78"/>
      <c r="D152" s="78"/>
      <c r="E152" s="79"/>
      <c r="F152" s="78"/>
      <c r="G152" s="79"/>
      <c r="H152" s="76"/>
      <c r="I152" s="78"/>
      <c r="J152" s="78"/>
      <c r="K152" s="78"/>
      <c r="L152" s="80"/>
      <c r="M152" s="81"/>
      <c r="N152" s="106"/>
      <c r="O152" s="84"/>
      <c r="P152" s="84"/>
      <c r="Q152" s="84"/>
      <c r="R152" s="84"/>
      <c r="S152" s="84"/>
      <c r="T152" s="84"/>
      <c r="U152" s="84"/>
      <c r="V152" s="84"/>
      <c r="W152" s="84"/>
      <c r="X152" s="85"/>
      <c r="Y152" s="84"/>
      <c r="Z152" s="85"/>
      <c r="AA152" s="84"/>
      <c r="AB152" s="84"/>
      <c r="AC152" s="84"/>
      <c r="AD152" s="84"/>
      <c r="AE152" s="84"/>
      <c r="AF152" s="84"/>
      <c r="AG152" s="84"/>
      <c r="AH152" s="84"/>
      <c r="AI152" s="84"/>
      <c r="AJ152" s="86" t="n">
        <f aca="false">SUM(R152:W152,Y152,AA152:AI152)</f>
        <v>0</v>
      </c>
      <c r="AK152" s="87"/>
      <c r="AL152" s="87"/>
      <c r="AM152" s="87"/>
      <c r="AN152" s="87"/>
      <c r="AO152" s="43" t="n">
        <f aca="false">AK152+AL152+AM152+AN152</f>
        <v>0</v>
      </c>
      <c r="AP152" s="79"/>
      <c r="AQ152" s="108" t="str">
        <f aca="false">IF(C152="Scheda_3","OK_Scd3",IF(AJ152&gt;=(N152+O152+P152+Q152),"OK","NO"))</f>
        <v>OK</v>
      </c>
      <c r="AR152" s="109"/>
    </row>
    <row r="153" s="47" customFormat="true" ht="12.75" hidden="false" customHeight="false" outlineLevel="0" collapsed="false">
      <c r="A153" s="90"/>
      <c r="B153" s="101"/>
      <c r="C153" s="92"/>
      <c r="D153" s="92"/>
      <c r="E153" s="93"/>
      <c r="F153" s="90"/>
      <c r="G153" s="93"/>
      <c r="H153" s="90"/>
      <c r="I153" s="92"/>
      <c r="J153" s="92"/>
      <c r="K153" s="93"/>
      <c r="L153" s="94"/>
      <c r="M153" s="95"/>
      <c r="N153" s="96"/>
      <c r="O153" s="97"/>
      <c r="P153" s="97"/>
      <c r="Q153" s="97"/>
      <c r="R153" s="97"/>
      <c r="S153" s="97"/>
      <c r="T153" s="97"/>
      <c r="U153" s="97"/>
      <c r="V153" s="97"/>
      <c r="W153" s="97"/>
      <c r="X153" s="98"/>
      <c r="Y153" s="97"/>
      <c r="Z153" s="98"/>
      <c r="AA153" s="97"/>
      <c r="AB153" s="97"/>
      <c r="AC153" s="97"/>
      <c r="AD153" s="97"/>
      <c r="AE153" s="97"/>
      <c r="AF153" s="97"/>
      <c r="AG153" s="97"/>
      <c r="AH153" s="97"/>
      <c r="AI153" s="97"/>
      <c r="AJ153" s="86" t="n">
        <f aca="false">SUM(R153:W153,Y153,AA153:AI153)</f>
        <v>0</v>
      </c>
      <c r="AK153" s="99"/>
      <c r="AL153" s="99"/>
      <c r="AM153" s="99"/>
      <c r="AN153" s="99"/>
      <c r="AO153" s="43" t="n">
        <f aca="false">AK153+AL153+AM153+AN153</f>
        <v>0</v>
      </c>
      <c r="AP153" s="102"/>
      <c r="AQ153" s="103" t="str">
        <f aca="false">IF(C153="Scheda_3","OK_Scd3",IF(AJ153&gt;=(N153+O153+P153+Q153),"OK","NO"))</f>
        <v>OK</v>
      </c>
      <c r="AR153" s="104"/>
    </row>
    <row r="154" s="47" customFormat="true" ht="12.75" hidden="false" customHeight="false" outlineLevel="0" collapsed="false">
      <c r="A154" s="76"/>
      <c r="B154" s="77"/>
      <c r="C154" s="78"/>
      <c r="D154" s="78"/>
      <c r="E154" s="79"/>
      <c r="F154" s="78"/>
      <c r="G154" s="79"/>
      <c r="H154" s="76"/>
      <c r="I154" s="78"/>
      <c r="J154" s="78"/>
      <c r="K154" s="78"/>
      <c r="L154" s="80"/>
      <c r="M154" s="81"/>
      <c r="N154" s="106"/>
      <c r="O154" s="84"/>
      <c r="P154" s="84"/>
      <c r="Q154" s="84"/>
      <c r="R154" s="84"/>
      <c r="S154" s="84"/>
      <c r="T154" s="84"/>
      <c r="U154" s="84"/>
      <c r="V154" s="84"/>
      <c r="W154" s="84"/>
      <c r="X154" s="85"/>
      <c r="Y154" s="84"/>
      <c r="Z154" s="85"/>
      <c r="AA154" s="84"/>
      <c r="AB154" s="84"/>
      <c r="AC154" s="84"/>
      <c r="AD154" s="84"/>
      <c r="AE154" s="84"/>
      <c r="AF154" s="84"/>
      <c r="AG154" s="84"/>
      <c r="AH154" s="84"/>
      <c r="AI154" s="84"/>
      <c r="AJ154" s="86" t="n">
        <f aca="false">SUM(R154:W154,Y154,AA154:AI154)</f>
        <v>0</v>
      </c>
      <c r="AK154" s="87"/>
      <c r="AL154" s="87"/>
      <c r="AM154" s="87"/>
      <c r="AN154" s="87"/>
      <c r="AO154" s="43" t="n">
        <f aca="false">AK154+AL154+AM154+AN154</f>
        <v>0</v>
      </c>
      <c r="AP154" s="79"/>
      <c r="AQ154" s="108" t="str">
        <f aca="false">IF(C154="Scheda_3","OK_Scd3",IF(AJ154&gt;=(N154+O154+P154+Q154),"OK","NO"))</f>
        <v>OK</v>
      </c>
      <c r="AR154" s="109"/>
    </row>
    <row r="155" s="47" customFormat="true" ht="12.75" hidden="false" customHeight="false" outlineLevel="0" collapsed="false">
      <c r="A155" s="90"/>
      <c r="B155" s="101"/>
      <c r="C155" s="92"/>
      <c r="D155" s="92"/>
      <c r="E155" s="93"/>
      <c r="F155" s="90"/>
      <c r="G155" s="93"/>
      <c r="H155" s="90"/>
      <c r="I155" s="92"/>
      <c r="J155" s="92"/>
      <c r="K155" s="93"/>
      <c r="L155" s="94"/>
      <c r="M155" s="95"/>
      <c r="N155" s="96"/>
      <c r="O155" s="97"/>
      <c r="P155" s="97"/>
      <c r="Q155" s="97"/>
      <c r="R155" s="97"/>
      <c r="S155" s="97"/>
      <c r="T155" s="97"/>
      <c r="U155" s="97"/>
      <c r="V155" s="97"/>
      <c r="W155" s="97"/>
      <c r="X155" s="98"/>
      <c r="Y155" s="97"/>
      <c r="Z155" s="98"/>
      <c r="AA155" s="97"/>
      <c r="AB155" s="97"/>
      <c r="AC155" s="97"/>
      <c r="AD155" s="97"/>
      <c r="AE155" s="97"/>
      <c r="AF155" s="97"/>
      <c r="AG155" s="97"/>
      <c r="AH155" s="97"/>
      <c r="AI155" s="97"/>
      <c r="AJ155" s="86" t="n">
        <f aca="false">SUM(R155:W155,Y155,AA155:AI155)</f>
        <v>0</v>
      </c>
      <c r="AK155" s="99"/>
      <c r="AL155" s="99"/>
      <c r="AM155" s="99"/>
      <c r="AN155" s="99"/>
      <c r="AO155" s="43" t="n">
        <f aca="false">AK155+AL155+AM155+AN155</f>
        <v>0</v>
      </c>
      <c r="AP155" s="102"/>
      <c r="AQ155" s="103" t="str">
        <f aca="false">IF(C155="Scheda_3","OK_Scd3",IF(AJ155&gt;=(N155+O155+P155+Q155),"OK","NO"))</f>
        <v>OK</v>
      </c>
      <c r="AR155" s="104"/>
    </row>
    <row r="156" s="47" customFormat="true" ht="12.75" hidden="false" customHeight="false" outlineLevel="0" collapsed="false">
      <c r="A156" s="76"/>
      <c r="B156" s="77"/>
      <c r="C156" s="78"/>
      <c r="D156" s="78"/>
      <c r="E156" s="79"/>
      <c r="F156" s="78"/>
      <c r="G156" s="79"/>
      <c r="H156" s="76"/>
      <c r="I156" s="78"/>
      <c r="J156" s="78"/>
      <c r="K156" s="78"/>
      <c r="L156" s="80"/>
      <c r="M156" s="81"/>
      <c r="N156" s="106"/>
      <c r="O156" s="84"/>
      <c r="P156" s="84"/>
      <c r="Q156" s="84"/>
      <c r="R156" s="84"/>
      <c r="S156" s="84"/>
      <c r="T156" s="84"/>
      <c r="U156" s="84"/>
      <c r="V156" s="84"/>
      <c r="W156" s="84"/>
      <c r="X156" s="85"/>
      <c r="Y156" s="84"/>
      <c r="Z156" s="85"/>
      <c r="AA156" s="84"/>
      <c r="AB156" s="84"/>
      <c r="AC156" s="84"/>
      <c r="AD156" s="84"/>
      <c r="AE156" s="84"/>
      <c r="AF156" s="84"/>
      <c r="AG156" s="84"/>
      <c r="AH156" s="84"/>
      <c r="AI156" s="84"/>
      <c r="AJ156" s="86" t="n">
        <f aca="false">SUM(R156:W156,Y156,AA156:AI156)</f>
        <v>0</v>
      </c>
      <c r="AK156" s="87"/>
      <c r="AL156" s="87"/>
      <c r="AM156" s="87"/>
      <c r="AN156" s="87"/>
      <c r="AO156" s="43" t="n">
        <f aca="false">AK156+AL156+AM156+AN156</f>
        <v>0</v>
      </c>
      <c r="AP156" s="79"/>
      <c r="AQ156" s="108" t="str">
        <f aca="false">IF(C156="Scheda_3","OK_Scd3",IF(AJ156&gt;=(N156+O156+P156+Q156),"OK","NO"))</f>
        <v>OK</v>
      </c>
      <c r="AR156" s="109"/>
    </row>
    <row r="157" s="47" customFormat="true" ht="12.75" hidden="false" customHeight="false" outlineLevel="0" collapsed="false">
      <c r="A157" s="90"/>
      <c r="B157" s="101"/>
      <c r="C157" s="92"/>
      <c r="D157" s="92"/>
      <c r="E157" s="93"/>
      <c r="F157" s="90"/>
      <c r="G157" s="93"/>
      <c r="H157" s="90"/>
      <c r="I157" s="92"/>
      <c r="J157" s="92"/>
      <c r="K157" s="93"/>
      <c r="L157" s="94"/>
      <c r="M157" s="95"/>
      <c r="N157" s="96"/>
      <c r="O157" s="97"/>
      <c r="P157" s="97"/>
      <c r="Q157" s="97"/>
      <c r="R157" s="97"/>
      <c r="S157" s="97"/>
      <c r="T157" s="97"/>
      <c r="U157" s="97"/>
      <c r="V157" s="97"/>
      <c r="W157" s="97"/>
      <c r="X157" s="98"/>
      <c r="Y157" s="97"/>
      <c r="Z157" s="98"/>
      <c r="AA157" s="97"/>
      <c r="AB157" s="97"/>
      <c r="AC157" s="97"/>
      <c r="AD157" s="97"/>
      <c r="AE157" s="97"/>
      <c r="AF157" s="97"/>
      <c r="AG157" s="97"/>
      <c r="AH157" s="97"/>
      <c r="AI157" s="97"/>
      <c r="AJ157" s="86" t="n">
        <f aca="false">SUM(R157:W157,Y157,AA157:AI157)</f>
        <v>0</v>
      </c>
      <c r="AK157" s="99"/>
      <c r="AL157" s="99"/>
      <c r="AM157" s="99"/>
      <c r="AN157" s="99"/>
      <c r="AO157" s="43" t="n">
        <f aca="false">AK157+AL157+AM157+AN157</f>
        <v>0</v>
      </c>
      <c r="AP157" s="102"/>
      <c r="AQ157" s="103" t="str">
        <f aca="false">IF(C157="Scheda_3","OK_Scd3",IF(AJ157&gt;=(N157+O157+P157+Q157),"OK","NO"))</f>
        <v>OK</v>
      </c>
      <c r="AR157" s="104"/>
    </row>
    <row r="158" s="47" customFormat="true" ht="12.75" hidden="false" customHeight="false" outlineLevel="0" collapsed="false">
      <c r="A158" s="76"/>
      <c r="B158" s="77"/>
      <c r="C158" s="78"/>
      <c r="D158" s="78"/>
      <c r="E158" s="79"/>
      <c r="F158" s="78"/>
      <c r="G158" s="79"/>
      <c r="H158" s="76"/>
      <c r="I158" s="78"/>
      <c r="J158" s="78"/>
      <c r="K158" s="78"/>
      <c r="L158" s="80"/>
      <c r="M158" s="81"/>
      <c r="N158" s="106"/>
      <c r="O158" s="84"/>
      <c r="P158" s="84"/>
      <c r="Q158" s="84"/>
      <c r="R158" s="84"/>
      <c r="S158" s="84"/>
      <c r="T158" s="84"/>
      <c r="U158" s="84"/>
      <c r="V158" s="84"/>
      <c r="W158" s="84"/>
      <c r="X158" s="85"/>
      <c r="Y158" s="84"/>
      <c r="Z158" s="85"/>
      <c r="AA158" s="84"/>
      <c r="AB158" s="84"/>
      <c r="AC158" s="84"/>
      <c r="AD158" s="84"/>
      <c r="AE158" s="84"/>
      <c r="AF158" s="84"/>
      <c r="AG158" s="84"/>
      <c r="AH158" s="84"/>
      <c r="AI158" s="84"/>
      <c r="AJ158" s="86" t="n">
        <f aca="false">SUM(R158:W158,Y158,AA158:AI158)</f>
        <v>0</v>
      </c>
      <c r="AK158" s="87"/>
      <c r="AL158" s="87"/>
      <c r="AM158" s="87"/>
      <c r="AN158" s="87"/>
      <c r="AO158" s="43" t="n">
        <f aca="false">AK158+AL158+AM158+AN158</f>
        <v>0</v>
      </c>
      <c r="AP158" s="79"/>
      <c r="AQ158" s="108" t="str">
        <f aca="false">IF(C158="Scheda_3","OK_Scd3",IF(AJ158&gt;=(N158+O158+P158+Q158),"OK","NO"))</f>
        <v>OK</v>
      </c>
      <c r="AR158" s="109"/>
    </row>
    <row r="159" s="47" customFormat="true" ht="12.75" hidden="false" customHeight="false" outlineLevel="0" collapsed="false">
      <c r="A159" s="90"/>
      <c r="B159" s="101"/>
      <c r="C159" s="92"/>
      <c r="D159" s="92"/>
      <c r="E159" s="93"/>
      <c r="F159" s="90"/>
      <c r="G159" s="93"/>
      <c r="H159" s="90"/>
      <c r="I159" s="92"/>
      <c r="J159" s="92"/>
      <c r="K159" s="93"/>
      <c r="L159" s="94"/>
      <c r="M159" s="95"/>
      <c r="N159" s="96"/>
      <c r="O159" s="97"/>
      <c r="P159" s="97"/>
      <c r="Q159" s="97"/>
      <c r="R159" s="97"/>
      <c r="S159" s="97"/>
      <c r="T159" s="97"/>
      <c r="U159" s="97"/>
      <c r="V159" s="97"/>
      <c r="W159" s="97"/>
      <c r="X159" s="98"/>
      <c r="Y159" s="97"/>
      <c r="Z159" s="98"/>
      <c r="AA159" s="97"/>
      <c r="AB159" s="97"/>
      <c r="AC159" s="97"/>
      <c r="AD159" s="97"/>
      <c r="AE159" s="97"/>
      <c r="AF159" s="97"/>
      <c r="AG159" s="97"/>
      <c r="AH159" s="97"/>
      <c r="AI159" s="97"/>
      <c r="AJ159" s="86" t="n">
        <f aca="false">SUM(R159:W159,Y159,AA159:AI159)</f>
        <v>0</v>
      </c>
      <c r="AK159" s="99"/>
      <c r="AL159" s="99"/>
      <c r="AM159" s="99"/>
      <c r="AN159" s="99"/>
      <c r="AO159" s="43" t="n">
        <f aca="false">AK159+AL159+AM159+AN159</f>
        <v>0</v>
      </c>
      <c r="AP159" s="102"/>
      <c r="AQ159" s="103" t="str">
        <f aca="false">IF(C159="Scheda_3","OK_Scd3",IF(AJ159&gt;=(N159+O159+P159+Q159),"OK","NO"))</f>
        <v>OK</v>
      </c>
      <c r="AR159" s="104"/>
    </row>
    <row r="160" s="47" customFormat="true" ht="12.75" hidden="false" customHeight="false" outlineLevel="0" collapsed="false">
      <c r="A160" s="76"/>
      <c r="B160" s="77"/>
      <c r="C160" s="78"/>
      <c r="D160" s="78"/>
      <c r="E160" s="79"/>
      <c r="F160" s="78"/>
      <c r="G160" s="79"/>
      <c r="H160" s="76"/>
      <c r="I160" s="78"/>
      <c r="J160" s="78"/>
      <c r="K160" s="78"/>
      <c r="L160" s="80"/>
      <c r="M160" s="81"/>
      <c r="N160" s="84"/>
      <c r="O160" s="84"/>
      <c r="P160" s="84"/>
      <c r="Q160" s="84"/>
      <c r="R160" s="84"/>
      <c r="S160" s="84"/>
      <c r="T160" s="84"/>
      <c r="U160" s="84"/>
      <c r="V160" s="84"/>
      <c r="W160" s="84"/>
      <c r="X160" s="85"/>
      <c r="Y160" s="84"/>
      <c r="Z160" s="85"/>
      <c r="AA160" s="84"/>
      <c r="AB160" s="84"/>
      <c r="AC160" s="84"/>
      <c r="AD160" s="84"/>
      <c r="AE160" s="84"/>
      <c r="AF160" s="84"/>
      <c r="AG160" s="84"/>
      <c r="AH160" s="84"/>
      <c r="AI160" s="84"/>
      <c r="AJ160" s="86" t="n">
        <f aca="false">SUM(R160:W160,Y160,AA160:AI160)</f>
        <v>0</v>
      </c>
      <c r="AK160" s="87"/>
      <c r="AL160" s="87"/>
      <c r="AM160" s="87"/>
      <c r="AN160" s="87"/>
      <c r="AO160" s="43" t="n">
        <f aca="false">AK160+AL160+AM160+AN160</f>
        <v>0</v>
      </c>
      <c r="AP160" s="79"/>
      <c r="AQ160" s="108" t="str">
        <f aca="false">IF(C160="Scheda_3","OK_Scd3",IF(AJ160&gt;=(N160+O160+P160+Q160),"OK","NO"))</f>
        <v>OK</v>
      </c>
      <c r="AR160" s="109"/>
    </row>
    <row r="161" s="47" customFormat="true" ht="12.75" hidden="false" customHeight="false" outlineLevel="0" collapsed="false">
      <c r="A161" s="90"/>
      <c r="B161" s="101"/>
      <c r="C161" s="92"/>
      <c r="D161" s="92"/>
      <c r="E161" s="93"/>
      <c r="F161" s="90"/>
      <c r="G161" s="93"/>
      <c r="H161" s="90"/>
      <c r="I161" s="92"/>
      <c r="J161" s="92"/>
      <c r="K161" s="93"/>
      <c r="L161" s="94"/>
      <c r="M161" s="95"/>
      <c r="N161" s="96"/>
      <c r="O161" s="97"/>
      <c r="P161" s="97"/>
      <c r="Q161" s="97"/>
      <c r="R161" s="97"/>
      <c r="S161" s="97"/>
      <c r="T161" s="97"/>
      <c r="U161" s="97"/>
      <c r="V161" s="97"/>
      <c r="W161" s="97"/>
      <c r="X161" s="98"/>
      <c r="Y161" s="97"/>
      <c r="Z161" s="98"/>
      <c r="AA161" s="97"/>
      <c r="AB161" s="97"/>
      <c r="AC161" s="97"/>
      <c r="AD161" s="97"/>
      <c r="AE161" s="97"/>
      <c r="AF161" s="97"/>
      <c r="AG161" s="97"/>
      <c r="AH161" s="97"/>
      <c r="AI161" s="97"/>
      <c r="AJ161" s="86" t="n">
        <f aca="false">SUM(R161:W161,Y161,AA161:AI161)</f>
        <v>0</v>
      </c>
      <c r="AK161" s="99"/>
      <c r="AL161" s="99"/>
      <c r="AM161" s="99"/>
      <c r="AN161" s="99"/>
      <c r="AO161" s="43" t="n">
        <f aca="false">AK161+AL161+AM161+AN161</f>
        <v>0</v>
      </c>
      <c r="AP161" s="102"/>
      <c r="AQ161" s="103" t="str">
        <f aca="false">IF(C161="Scheda_3","OK_Scd3",IF(AJ161&gt;=(N161+O161+P161+Q161),"OK","NO"))</f>
        <v>OK</v>
      </c>
      <c r="AR161" s="104"/>
    </row>
    <row r="162" s="47" customFormat="true" ht="12.75" hidden="false" customHeight="false" outlineLevel="0" collapsed="false">
      <c r="A162" s="76"/>
      <c r="B162" s="77"/>
      <c r="C162" s="78"/>
      <c r="D162" s="78"/>
      <c r="E162" s="79"/>
      <c r="F162" s="78"/>
      <c r="G162" s="79"/>
      <c r="H162" s="76"/>
      <c r="I162" s="78"/>
      <c r="J162" s="78"/>
      <c r="K162" s="78"/>
      <c r="L162" s="80"/>
      <c r="M162" s="81"/>
      <c r="N162" s="84"/>
      <c r="O162" s="84"/>
      <c r="P162" s="84"/>
      <c r="Q162" s="84"/>
      <c r="R162" s="84"/>
      <c r="S162" s="84"/>
      <c r="T162" s="84"/>
      <c r="U162" s="84"/>
      <c r="V162" s="84"/>
      <c r="W162" s="84"/>
      <c r="X162" s="85"/>
      <c r="Y162" s="84"/>
      <c r="Z162" s="85"/>
      <c r="AA162" s="84"/>
      <c r="AB162" s="84"/>
      <c r="AC162" s="84"/>
      <c r="AD162" s="84"/>
      <c r="AE162" s="84"/>
      <c r="AF162" s="84"/>
      <c r="AG162" s="84"/>
      <c r="AH162" s="84"/>
      <c r="AI162" s="84"/>
      <c r="AJ162" s="86" t="n">
        <f aca="false">SUM(R162:W162,Y162,AA162:AI162)</f>
        <v>0</v>
      </c>
      <c r="AK162" s="87"/>
      <c r="AL162" s="87"/>
      <c r="AM162" s="87"/>
      <c r="AN162" s="87"/>
      <c r="AO162" s="43" t="n">
        <f aca="false">AK162+AL162+AM162+AN162</f>
        <v>0</v>
      </c>
      <c r="AP162" s="79"/>
      <c r="AQ162" s="108" t="str">
        <f aca="false">IF(C162="Scheda_3","OK_Scd3",IF(AJ162&gt;=(N162+O162+P162+Q162),"OK","NO"))</f>
        <v>OK</v>
      </c>
      <c r="AR162" s="109"/>
    </row>
    <row r="163" s="47" customFormat="true" ht="12.75" hidden="false" customHeight="false" outlineLevel="0" collapsed="false">
      <c r="A163" s="90"/>
      <c r="B163" s="101"/>
      <c r="C163" s="92"/>
      <c r="D163" s="92"/>
      <c r="E163" s="93"/>
      <c r="F163" s="90"/>
      <c r="G163" s="93"/>
      <c r="H163" s="90"/>
      <c r="I163" s="92"/>
      <c r="J163" s="92"/>
      <c r="K163" s="93"/>
      <c r="L163" s="94"/>
      <c r="M163" s="95"/>
      <c r="N163" s="96"/>
      <c r="O163" s="97"/>
      <c r="P163" s="97"/>
      <c r="Q163" s="97"/>
      <c r="R163" s="97"/>
      <c r="S163" s="97"/>
      <c r="T163" s="97"/>
      <c r="U163" s="97"/>
      <c r="V163" s="97"/>
      <c r="W163" s="97"/>
      <c r="X163" s="98"/>
      <c r="Y163" s="97"/>
      <c r="Z163" s="98"/>
      <c r="AA163" s="97"/>
      <c r="AB163" s="97"/>
      <c r="AC163" s="97"/>
      <c r="AD163" s="97"/>
      <c r="AE163" s="97"/>
      <c r="AF163" s="97"/>
      <c r="AG163" s="97"/>
      <c r="AH163" s="97"/>
      <c r="AI163" s="97"/>
      <c r="AJ163" s="86" t="n">
        <f aca="false">SUM(R163:W163,Y163,AA163:AI163)</f>
        <v>0</v>
      </c>
      <c r="AK163" s="99"/>
      <c r="AL163" s="99"/>
      <c r="AM163" s="99"/>
      <c r="AN163" s="99"/>
      <c r="AO163" s="43" t="n">
        <f aca="false">AK163+AL163+AM163+AN163</f>
        <v>0</v>
      </c>
      <c r="AP163" s="102"/>
      <c r="AQ163" s="103" t="str">
        <f aca="false">IF(C163="Scheda_3","OK_Scd3",IF(AJ163&gt;=(N163+O163+P163+Q163),"OK","NO"))</f>
        <v>OK</v>
      </c>
      <c r="AR163" s="104"/>
    </row>
    <row r="164" s="47" customFormat="true" ht="12.75" hidden="false" customHeight="false" outlineLevel="0" collapsed="false">
      <c r="A164" s="76"/>
      <c r="B164" s="77"/>
      <c r="C164" s="78"/>
      <c r="D164" s="78"/>
      <c r="E164" s="79"/>
      <c r="F164" s="78"/>
      <c r="G164" s="79"/>
      <c r="H164" s="76"/>
      <c r="I164" s="78"/>
      <c r="J164" s="108"/>
      <c r="K164" s="79"/>
      <c r="L164" s="80"/>
      <c r="M164" s="81"/>
      <c r="N164" s="84"/>
      <c r="O164" s="84"/>
      <c r="P164" s="84"/>
      <c r="Q164" s="84"/>
      <c r="R164" s="84"/>
      <c r="S164" s="84"/>
      <c r="T164" s="84"/>
      <c r="U164" s="84"/>
      <c r="V164" s="84"/>
      <c r="W164" s="84"/>
      <c r="X164" s="85"/>
      <c r="Y164" s="84"/>
      <c r="Z164" s="85"/>
      <c r="AA164" s="84"/>
      <c r="AB164" s="84"/>
      <c r="AC164" s="84"/>
      <c r="AD164" s="84"/>
      <c r="AE164" s="84"/>
      <c r="AF164" s="84"/>
      <c r="AG164" s="84"/>
      <c r="AH164" s="84"/>
      <c r="AI164" s="84"/>
      <c r="AJ164" s="86" t="n">
        <f aca="false">SUM(R164:W164,Y164,AA164:AI164)</f>
        <v>0</v>
      </c>
      <c r="AK164" s="87"/>
      <c r="AL164" s="87"/>
      <c r="AM164" s="87"/>
      <c r="AN164" s="87"/>
      <c r="AO164" s="43" t="n">
        <f aca="false">AK164+AL164+AM164+AN164</f>
        <v>0</v>
      </c>
      <c r="AP164" s="79"/>
      <c r="AQ164" s="108" t="str">
        <f aca="false">IF(C164="Scheda_3","OK_Scd3",IF(AJ164&gt;=(N164+O164+P164+Q164),"OK","NO"))</f>
        <v>OK</v>
      </c>
      <c r="AR164" s="109"/>
    </row>
    <row r="165" s="47" customFormat="true" ht="12.75" hidden="false" customHeight="false" outlineLevel="0" collapsed="false">
      <c r="A165" s="90"/>
      <c r="B165" s="101"/>
      <c r="C165" s="92"/>
      <c r="D165" s="92"/>
      <c r="E165" s="93"/>
      <c r="F165" s="90"/>
      <c r="G165" s="93"/>
      <c r="H165" s="90"/>
      <c r="I165" s="92"/>
      <c r="J165" s="92"/>
      <c r="K165" s="93"/>
      <c r="L165" s="94"/>
      <c r="M165" s="95"/>
      <c r="N165" s="96"/>
      <c r="O165" s="97"/>
      <c r="P165" s="97"/>
      <c r="Q165" s="97"/>
      <c r="R165" s="97"/>
      <c r="S165" s="97"/>
      <c r="T165" s="97"/>
      <c r="U165" s="97"/>
      <c r="V165" s="97"/>
      <c r="W165" s="97"/>
      <c r="X165" s="98"/>
      <c r="Y165" s="97"/>
      <c r="Z165" s="98"/>
      <c r="AA165" s="97"/>
      <c r="AB165" s="97"/>
      <c r="AC165" s="97"/>
      <c r="AD165" s="97"/>
      <c r="AE165" s="97"/>
      <c r="AF165" s="97"/>
      <c r="AG165" s="97"/>
      <c r="AH165" s="97"/>
      <c r="AI165" s="97"/>
      <c r="AJ165" s="86" t="n">
        <f aca="false">SUM(R165:W165,Y165,AA165:AI165)</f>
        <v>0</v>
      </c>
      <c r="AK165" s="99"/>
      <c r="AL165" s="99"/>
      <c r="AM165" s="99"/>
      <c r="AN165" s="99"/>
      <c r="AO165" s="43" t="n">
        <f aca="false">AK165+AL165+AM165+AN165</f>
        <v>0</v>
      </c>
      <c r="AP165" s="102"/>
      <c r="AQ165" s="103" t="str">
        <f aca="false">IF(C165="Scheda_3","OK_Scd3",IF(AJ165&gt;=(N165+O165+P165+Q165),"OK","NO"))</f>
        <v>OK</v>
      </c>
      <c r="AR165" s="104"/>
    </row>
    <row r="166" s="47" customFormat="true" ht="12.75" hidden="false" customHeight="false" outlineLevel="0" collapsed="false">
      <c r="A166" s="76"/>
      <c r="B166" s="110"/>
      <c r="C166" s="111"/>
      <c r="D166" s="78"/>
      <c r="E166" s="88"/>
      <c r="F166" s="78"/>
      <c r="G166" s="88"/>
      <c r="H166" s="76"/>
      <c r="I166" s="78"/>
      <c r="J166" s="108"/>
      <c r="K166" s="79"/>
      <c r="L166" s="112"/>
      <c r="M166" s="113"/>
      <c r="N166" s="82"/>
      <c r="O166" s="83"/>
      <c r="P166" s="83"/>
      <c r="Q166" s="84"/>
      <c r="R166" s="84"/>
      <c r="S166" s="84"/>
      <c r="T166" s="84"/>
      <c r="U166" s="84"/>
      <c r="V166" s="84"/>
      <c r="W166" s="84"/>
      <c r="X166" s="85"/>
      <c r="Y166" s="84"/>
      <c r="Z166" s="85"/>
      <c r="AA166" s="83"/>
      <c r="AB166" s="83"/>
      <c r="AC166" s="84"/>
      <c r="AD166" s="84"/>
      <c r="AE166" s="84"/>
      <c r="AF166" s="83"/>
      <c r="AG166" s="83"/>
      <c r="AH166" s="83"/>
      <c r="AI166" s="83"/>
      <c r="AJ166" s="86" t="n">
        <f aca="false">SUM(R166:W166,Y166,AA166:AI166)</f>
        <v>0</v>
      </c>
      <c r="AK166" s="87"/>
      <c r="AL166" s="87"/>
      <c r="AM166" s="87"/>
      <c r="AN166" s="87"/>
      <c r="AO166" s="43" t="n">
        <f aca="false">AK166+AL166+AM166+AN166</f>
        <v>0</v>
      </c>
      <c r="AP166" s="79"/>
      <c r="AQ166" s="108" t="str">
        <f aca="false">IF(C166="Scheda_3","OK_Scd3",IF(AJ166&gt;=(N166+O166+P166+Q166),"OK","NO"))</f>
        <v>OK</v>
      </c>
      <c r="AR166" s="109"/>
    </row>
    <row r="167" s="47" customFormat="true" ht="12.75" hidden="false" customHeight="false" outlineLevel="0" collapsed="false">
      <c r="A167" s="90"/>
      <c r="B167" s="101"/>
      <c r="C167" s="92"/>
      <c r="D167" s="92"/>
      <c r="E167" s="93"/>
      <c r="F167" s="90"/>
      <c r="G167" s="93"/>
      <c r="H167" s="90"/>
      <c r="I167" s="92"/>
      <c r="J167" s="92"/>
      <c r="K167" s="93"/>
      <c r="L167" s="94"/>
      <c r="M167" s="95"/>
      <c r="N167" s="96"/>
      <c r="O167" s="97"/>
      <c r="P167" s="97"/>
      <c r="Q167" s="97"/>
      <c r="R167" s="97"/>
      <c r="S167" s="97"/>
      <c r="T167" s="97"/>
      <c r="U167" s="97"/>
      <c r="V167" s="97"/>
      <c r="W167" s="97"/>
      <c r="X167" s="98"/>
      <c r="Y167" s="97"/>
      <c r="Z167" s="98"/>
      <c r="AA167" s="97"/>
      <c r="AB167" s="97"/>
      <c r="AC167" s="97"/>
      <c r="AD167" s="97"/>
      <c r="AE167" s="97"/>
      <c r="AF167" s="97"/>
      <c r="AG167" s="97"/>
      <c r="AH167" s="97"/>
      <c r="AI167" s="97"/>
      <c r="AJ167" s="86" t="n">
        <f aca="false">SUM(R167:W167,Y167,AA167:AI167)</f>
        <v>0</v>
      </c>
      <c r="AK167" s="99"/>
      <c r="AL167" s="99"/>
      <c r="AM167" s="99"/>
      <c r="AN167" s="99"/>
      <c r="AO167" s="43" t="n">
        <f aca="false">AK167+AL167+AM167+AN167</f>
        <v>0</v>
      </c>
      <c r="AP167" s="102"/>
      <c r="AQ167" s="103" t="str">
        <f aca="false">IF(C167="Scheda_3","OK_Scd3",IF(AJ167&gt;=(N167+O167+P167+Q167),"OK","NO"))</f>
        <v>OK</v>
      </c>
      <c r="AR167" s="104"/>
    </row>
    <row r="168" s="47" customFormat="true" ht="12.75" hidden="false" customHeight="false" outlineLevel="0" collapsed="false">
      <c r="A168" s="76"/>
      <c r="B168" s="110"/>
      <c r="C168" s="111"/>
      <c r="D168" s="78"/>
      <c r="E168" s="88"/>
      <c r="F168" s="78"/>
      <c r="G168" s="88"/>
      <c r="H168" s="76"/>
      <c r="I168" s="78"/>
      <c r="J168" s="108"/>
      <c r="K168" s="79"/>
      <c r="L168" s="112"/>
      <c r="M168" s="113"/>
      <c r="N168" s="82"/>
      <c r="O168" s="83"/>
      <c r="P168" s="83"/>
      <c r="Q168" s="84"/>
      <c r="R168" s="84"/>
      <c r="S168" s="84"/>
      <c r="T168" s="84"/>
      <c r="U168" s="84"/>
      <c r="V168" s="84"/>
      <c r="W168" s="84"/>
      <c r="X168" s="85"/>
      <c r="Y168" s="84"/>
      <c r="Z168" s="85"/>
      <c r="AA168" s="83"/>
      <c r="AB168" s="83"/>
      <c r="AC168" s="84"/>
      <c r="AD168" s="84"/>
      <c r="AE168" s="84"/>
      <c r="AF168" s="83"/>
      <c r="AG168" s="83"/>
      <c r="AH168" s="83"/>
      <c r="AI168" s="83"/>
      <c r="AJ168" s="86" t="n">
        <f aca="false">SUM(R168:W168,Y168,AA168:AI168)</f>
        <v>0</v>
      </c>
      <c r="AK168" s="87"/>
      <c r="AL168" s="87"/>
      <c r="AM168" s="87"/>
      <c r="AN168" s="87"/>
      <c r="AO168" s="43" t="n">
        <f aca="false">AK168+AL168+AM168+AN168</f>
        <v>0</v>
      </c>
      <c r="AP168" s="79"/>
      <c r="AQ168" s="108" t="str">
        <f aca="false">IF(C168="Scheda_3","OK_Scd3",IF(AJ168&gt;=(N168+O168+P168+Q168),"OK","NO"))</f>
        <v>OK</v>
      </c>
      <c r="AR168" s="109"/>
    </row>
    <row r="169" s="47" customFormat="true" ht="12.75" hidden="false" customHeight="false" outlineLevel="0" collapsed="false">
      <c r="A169" s="90"/>
      <c r="B169" s="101"/>
      <c r="C169" s="92"/>
      <c r="D169" s="92"/>
      <c r="E169" s="93"/>
      <c r="F169" s="90"/>
      <c r="G169" s="93"/>
      <c r="H169" s="90"/>
      <c r="I169" s="92"/>
      <c r="J169" s="92"/>
      <c r="K169" s="93"/>
      <c r="L169" s="94"/>
      <c r="M169" s="95"/>
      <c r="N169" s="96"/>
      <c r="O169" s="97"/>
      <c r="P169" s="97"/>
      <c r="Q169" s="97"/>
      <c r="R169" s="97"/>
      <c r="S169" s="97"/>
      <c r="T169" s="97"/>
      <c r="U169" s="97"/>
      <c r="V169" s="97"/>
      <c r="W169" s="97"/>
      <c r="X169" s="98"/>
      <c r="Y169" s="97"/>
      <c r="Z169" s="98"/>
      <c r="AA169" s="97"/>
      <c r="AB169" s="97"/>
      <c r="AC169" s="97"/>
      <c r="AD169" s="97"/>
      <c r="AE169" s="97"/>
      <c r="AF169" s="97"/>
      <c r="AG169" s="97"/>
      <c r="AH169" s="97"/>
      <c r="AI169" s="97"/>
      <c r="AJ169" s="86" t="n">
        <f aca="false">SUM(R169:W169,Y169,AA169:AI169)</f>
        <v>0</v>
      </c>
      <c r="AK169" s="99"/>
      <c r="AL169" s="99"/>
      <c r="AM169" s="99"/>
      <c r="AN169" s="99"/>
      <c r="AO169" s="43" t="n">
        <f aca="false">AK169+AL169+AM169+AN169</f>
        <v>0</v>
      </c>
      <c r="AP169" s="102"/>
      <c r="AQ169" s="103" t="str">
        <f aca="false">IF(C169="Scheda_3","OK_Scd3",IF(AJ169&gt;=(N169+O169+P169+Q169),"OK","NO"))</f>
        <v>OK</v>
      </c>
      <c r="AR169" s="104"/>
    </row>
    <row r="170" s="47" customFormat="true" ht="12.75" hidden="false" customHeight="false" outlineLevel="0" collapsed="false">
      <c r="A170" s="76"/>
      <c r="B170" s="110"/>
      <c r="C170" s="111"/>
      <c r="D170" s="78"/>
      <c r="E170" s="88"/>
      <c r="F170" s="78"/>
      <c r="G170" s="88"/>
      <c r="H170" s="76"/>
      <c r="I170" s="78"/>
      <c r="J170" s="108"/>
      <c r="K170" s="79"/>
      <c r="L170" s="113"/>
      <c r="M170" s="113"/>
      <c r="N170" s="82"/>
      <c r="O170" s="83"/>
      <c r="P170" s="83"/>
      <c r="Q170" s="84"/>
      <c r="R170" s="84"/>
      <c r="S170" s="84"/>
      <c r="T170" s="84"/>
      <c r="U170" s="84"/>
      <c r="V170" s="84"/>
      <c r="W170" s="84"/>
      <c r="X170" s="85"/>
      <c r="Y170" s="84"/>
      <c r="Z170" s="85"/>
      <c r="AA170" s="83"/>
      <c r="AB170" s="83"/>
      <c r="AC170" s="84"/>
      <c r="AD170" s="84"/>
      <c r="AE170" s="84"/>
      <c r="AF170" s="83"/>
      <c r="AG170" s="83"/>
      <c r="AH170" s="83"/>
      <c r="AI170" s="83"/>
      <c r="AJ170" s="86" t="n">
        <f aca="false">SUM(R170:W170,Y170,AA170:AH170)</f>
        <v>0</v>
      </c>
      <c r="AK170" s="87"/>
      <c r="AL170" s="87"/>
      <c r="AM170" s="87"/>
      <c r="AN170" s="87"/>
      <c r="AO170" s="43" t="n">
        <f aca="false">AK170+AL170+AM170+AN170</f>
        <v>0</v>
      </c>
      <c r="AP170" s="79"/>
      <c r="AQ170" s="108" t="str">
        <f aca="false">IF(C170="Scheda_3","OK_Scd3",IF(AJ170&gt;=(N170+O170+P170+Q170),"OK","NO"))</f>
        <v>OK</v>
      </c>
      <c r="AR170" s="109"/>
    </row>
    <row r="171" customFormat="false" ht="27.75" hidden="false" customHeight="true" outlineLevel="0" collapsed="false">
      <c r="A171" s="0" t="s">
        <v>332</v>
      </c>
      <c r="N171" s="16" t="n">
        <f aca="false">SUBTOTAL(9,N2:N170)</f>
        <v>10867202</v>
      </c>
      <c r="O171" s="16" t="n">
        <f aca="false">SUBTOTAL(9,O2:O170)</f>
        <v>21417979</v>
      </c>
      <c r="P171" s="16" t="n">
        <f aca="false">SUBTOTAL(9,P2:P170)</f>
        <v>31998695</v>
      </c>
      <c r="Q171" s="16" t="n">
        <f aca="false">SUBTOTAL(9,Q2:Q170)</f>
        <v>41430000</v>
      </c>
      <c r="R171" s="16" t="n">
        <f aca="false">SUBTOTAL(9,R2:R170)</f>
        <v>11530625</v>
      </c>
      <c r="S171" s="16" t="n">
        <f aca="false">SUBTOTAL(9,S2:S170)</f>
        <v>606875</v>
      </c>
      <c r="W171" s="16" t="n">
        <f aca="false">SUBTOTAL(9,W2:W170)</f>
        <v>2081312</v>
      </c>
      <c r="X171" s="17" t="n">
        <f aca="false">SUBTOTAL(9,X2:X170)</f>
        <v>0</v>
      </c>
      <c r="Y171" s="16" t="n">
        <f aca="false">SUBTOTAL(9,Y2:Y170)</f>
        <v>0</v>
      </c>
      <c r="Z171" s="17" t="n">
        <f aca="false">SUBTOTAL(9,Z2:Z170)</f>
        <v>0</v>
      </c>
      <c r="AA171" s="16" t="n">
        <f aca="false">SUBTOTAL(9,AA2:AA170)</f>
        <v>7878826</v>
      </c>
      <c r="AB171" s="16" t="n">
        <f aca="false">SUBTOTAL(9,AB2:AB170)</f>
        <v>21097543</v>
      </c>
      <c r="AC171" s="16" t="n">
        <f aca="false">SUBTOTAL(9,AC2:AC170)</f>
        <v>112200</v>
      </c>
      <c r="AD171" s="16" t="n">
        <f aca="false">SUBTOTAL(9,AD2:AD170)</f>
        <v>0</v>
      </c>
      <c r="AE171" s="16" t="n">
        <f aca="false">SUBTOTAL(9,AE2:AE170)</f>
        <v>0</v>
      </c>
      <c r="AF171" s="16" t="n">
        <f aca="false">SUBTOTAL(9,AF2:AF170)</f>
        <v>48477462</v>
      </c>
      <c r="AG171" s="16" t="n">
        <f aca="false">SUBTOTAL(9,AG2:AG170)</f>
        <v>4180000</v>
      </c>
      <c r="AH171" s="16" t="n">
        <f aca="false">SUBTOTAL(9,AH2:AH170)</f>
        <v>0</v>
      </c>
      <c r="AJ171" s="16" t="n">
        <f aca="false">SUBTOTAL(9,AJ2:AJ170)</f>
        <v>96600993</v>
      </c>
      <c r="AL171" s="16" t="n">
        <f aca="false">SUBTOTAL(9,AL2:AL170)</f>
        <v>4681800</v>
      </c>
      <c r="AM171" s="16" t="n">
        <f aca="false">SUBTOTAL(9,AM2:AM170)</f>
        <v>500000</v>
      </c>
    </row>
    <row r="1048576" customFormat="false" ht="12.75" hidden="false" customHeight="false" outlineLevel="0" collapsed="false"/>
  </sheetData>
  <autoFilter ref="A1:AR171">
    <filterColumn colId="10">
      <filters>
        <filter val="Accordo di Programma 2013 (Interventi AP)"/>
        <filter val="Accordo di Programma Addendum 2016 (Interventi APB)"/>
        <filter val="Accordo di Programma Integrativo 2009 (Interventi H)"/>
        <filter val="Accordo di Programma V fase 1° stralcio (Interventi APC)"/>
        <filter val="DL 34/2020 Piano regionale riorganizzazione rete ospedaliera"/>
        <filter val="Vulnerabilita' sismica"/>
      </filters>
    </filterColumn>
  </autoFilter>
  <dataValidations count="10">
    <dataValidation allowBlank="true" operator="between" showDropDown="false" showErrorMessage="true" showInputMessage="true" sqref="H2:H41 F18:F19 F27 F40 H42:H170" type="list">
      <formula1>IF(#ref!&lt;&gt;"Lavori",tipologia)</formula1>
      <formula2>0</formula2>
    </dataValidation>
    <dataValidation allowBlank="true" operator="between" showDropDown="false" showErrorMessage="true" showInputMessage="true" sqref="D2:D170" type="list">
      <formula1>Macroarea</formula1>
      <formula2>0</formula2>
    </dataValidation>
    <dataValidation allowBlank="true" operator="between" showDropDown="false" showErrorMessage="true" showInputMessage="true" sqref="F2:G17 G18:G170 F20:G23 F28:F37 F39:G39 F41:G41 F43:G170" type="list">
      <formula1>INDIRECT(C2)</formula1>
      <formula2>0</formula2>
    </dataValidation>
    <dataValidation allowBlank="true" operator="between" showDropDown="false" showErrorMessage="true" showInputMessage="true" sqref="F24:F26 F38 F42" type="list">
      <formula1>INDIRECT(C2)</formula1>
      <formula2>0</formula2>
    </dataValidation>
    <dataValidation allowBlank="true" operator="between" showDropDown="false" showErrorMessage="true" showInputMessage="true" sqref="C2:C170" type="list">
      <formula1>'Per convalida'!$B$2:$B$5</formula1>
      <formula2>0</formula2>
    </dataValidation>
    <dataValidation allowBlank="true" operator="between" showDropDown="false" showErrorMessage="true" showInputMessage="true" sqref="A2:A170" type="list">
      <formula1>'Per convalida'!$A$2:$A$14</formula1>
      <formula2>0</formula2>
    </dataValidation>
    <dataValidation allowBlank="true" operator="between" showDropDown="false" showErrorMessage="true" showInputMessage="true" sqref="M2:M170" type="list">
      <formula1>'Per convalida'!$K$2:$K$3</formula1>
      <formula2>0</formula2>
    </dataValidation>
    <dataValidation allowBlank="true" operator="between" showDropDown="false" showErrorMessage="true" showInputMessage="true" sqref="K2:K170" type="list">
      <formula1>'Per convalida'!$L$2:$L$51</formula1>
      <formula2>0</formula2>
    </dataValidation>
    <dataValidation allowBlank="true" operator="between" showDropDown="false" showErrorMessage="true" showInputMessage="true" sqref="I3:I80" type="custom">
      <formula1>IF(D3="lavori",'Per convalida'!H3:H5)</formula1>
      <formula2>0</formula2>
    </dataValidation>
    <dataValidation allowBlank="true" operator="between" showDropDown="false" showErrorMessage="true" showInputMessage="true" sqref="I81:I121" type="custom">
      <formula1>IF(D67="lavori",'Per convalida'!H10:H12)</formula1>
      <formula2>0</formula2>
    </dataValidation>
  </dataValidations>
  <printOptions headings="false" gridLines="false" gridLinesSet="true" horizontalCentered="false" verticalCentered="false"/>
  <pageMargins left="0.7" right="0.7" top="0.75" bottom="0.75" header="0.511805555555555" footer="0.511805555555555"/>
  <pageSetup paperSize="8" scale="3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true">
    <pageSetUpPr fitToPage="false"/>
  </sheetPr>
  <dimension ref="A1:A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4" ySplit="1" topLeftCell="E2" activePane="bottomRight" state="frozen"/>
      <selection pane="topLeft" activeCell="A1" activeCellId="0" sqref="A1"/>
      <selection pane="topRight" activeCell="E1" activeCellId="0" sqref="E1"/>
      <selection pane="bottomLeft" activeCell="A2" activeCellId="0" sqref="A2"/>
      <selection pane="bottomRight" activeCell="E4" activeCellId="0" sqref="E4"/>
    </sheetView>
  </sheetViews>
  <sheetFormatPr defaultRowHeight="13.15" zeroHeight="false" outlineLevelRow="0" outlineLevelCol="0"/>
  <cols>
    <col collapsed="false" customWidth="true" hidden="true" outlineLevel="0" max="1" min="1" style="17" width="6.71"/>
    <col collapsed="false" customWidth="true" hidden="false" outlineLevel="0" max="2" min="2" style="17" width="10.29"/>
    <col collapsed="false" customWidth="true" hidden="false" outlineLevel="0" max="3" min="3" style="17" width="12.42"/>
    <col collapsed="false" customWidth="true" hidden="false" outlineLevel="0" max="4" min="4" style="17" width="10.71"/>
    <col collapsed="false" customWidth="true" hidden="false" outlineLevel="0" max="5" min="5" style="16" width="43.59"/>
    <col collapsed="false" customWidth="true" hidden="true" outlineLevel="0" max="6" min="6" style="16" width="13.02"/>
    <col collapsed="false" customWidth="true" hidden="true" outlineLevel="0" max="7" min="7" style="114" width="13.43"/>
    <col collapsed="false" customWidth="true" hidden="true" outlineLevel="0" max="8" min="8" style="19" width="13.43"/>
    <col collapsed="false" customWidth="true" hidden="false" outlineLevel="0" max="9" min="9" style="17" width="15.42"/>
    <col collapsed="false" customWidth="true" hidden="false" outlineLevel="0" max="10" min="10" style="17" width="15.15"/>
    <col collapsed="false" customWidth="true" hidden="false" outlineLevel="0" max="11" min="11" style="17" width="13.14"/>
    <col collapsed="false" customWidth="true" hidden="false" outlineLevel="0" max="12" min="12" style="17" width="15.15"/>
    <col collapsed="false" customWidth="true" hidden="false" outlineLevel="0" max="13" min="13" style="17" width="16.14"/>
    <col collapsed="false" customWidth="true" hidden="false" outlineLevel="0" max="14" min="14" style="17" width="17.59"/>
    <col collapsed="false" customWidth="true" hidden="false" outlineLevel="0" max="15" min="15" style="17" width="14.15"/>
    <col collapsed="false" customWidth="true" hidden="false" outlineLevel="0" max="16" min="16" style="17" width="13.14"/>
    <col collapsed="false" customWidth="true" hidden="false" outlineLevel="0" max="17" min="17" style="17" width="13.43"/>
    <col collapsed="false" customWidth="true" hidden="false" outlineLevel="0" max="18" min="18" style="17" width="13.7"/>
    <col collapsed="false" customWidth="true" hidden="false" outlineLevel="0" max="25" min="19" style="17" width="13.43"/>
    <col collapsed="false" customWidth="true" hidden="false" outlineLevel="0" max="26" min="26" style="17" width="12.71"/>
    <col collapsed="false" customWidth="true" hidden="false" outlineLevel="0" max="27" min="27" style="17" width="14.01"/>
    <col collapsed="false" customWidth="true" hidden="false" outlineLevel="0" max="28" min="28" style="17" width="14.15"/>
    <col collapsed="false" customWidth="true" hidden="true" outlineLevel="0" max="29" min="29" style="17" width="14.15"/>
    <col collapsed="false" customWidth="true" hidden="false" outlineLevel="0" max="31" min="30" style="115" width="25.71"/>
    <col collapsed="false" customWidth="true" hidden="false" outlineLevel="0" max="32" min="32" style="114" width="13.29"/>
    <col collapsed="false" customWidth="true" hidden="false" outlineLevel="0" max="33" min="33" style="17" width="13.14"/>
    <col collapsed="false" customWidth="true" hidden="false" outlineLevel="0" max="34" min="34" style="17" width="11.3"/>
    <col collapsed="false" customWidth="true" hidden="false" outlineLevel="0" max="35" min="35" style="17" width="48.86"/>
    <col collapsed="false" customWidth="true" hidden="false" outlineLevel="0" max="1025" min="36" style="0" width="8.71"/>
  </cols>
  <sheetData>
    <row r="1" s="19" customFormat="true" ht="139.5" hidden="false" customHeight="true" outlineLevel="0" collapsed="false">
      <c r="A1" s="116" t="s">
        <v>0</v>
      </c>
      <c r="B1" s="116" t="s">
        <v>136</v>
      </c>
      <c r="C1" s="116" t="s">
        <v>333</v>
      </c>
      <c r="D1" s="117" t="s">
        <v>2</v>
      </c>
      <c r="E1" s="118" t="s">
        <v>139</v>
      </c>
      <c r="F1" s="118" t="s">
        <v>140</v>
      </c>
      <c r="G1" s="116" t="s">
        <v>334</v>
      </c>
      <c r="H1" s="20" t="s">
        <v>147</v>
      </c>
      <c r="I1" s="119" t="s">
        <v>335</v>
      </c>
      <c r="J1" s="120" t="s">
        <v>336</v>
      </c>
      <c r="K1" s="120" t="s">
        <v>149</v>
      </c>
      <c r="L1" s="120" t="s">
        <v>150</v>
      </c>
      <c r="M1" s="121" t="s">
        <v>151</v>
      </c>
      <c r="N1" s="120" t="s">
        <v>337</v>
      </c>
      <c r="O1" s="122" t="s">
        <v>338</v>
      </c>
      <c r="P1" s="120" t="s">
        <v>339</v>
      </c>
      <c r="Q1" s="120" t="s">
        <v>340</v>
      </c>
      <c r="R1" s="120" t="s">
        <v>341</v>
      </c>
      <c r="S1" s="120" t="s">
        <v>342</v>
      </c>
      <c r="T1" s="120" t="s">
        <v>343</v>
      </c>
      <c r="U1" s="123" t="s">
        <v>154</v>
      </c>
      <c r="V1" s="123" t="s">
        <v>155</v>
      </c>
      <c r="W1" s="123" t="s">
        <v>156</v>
      </c>
      <c r="X1" s="120" t="s">
        <v>344</v>
      </c>
      <c r="Y1" s="120" t="s">
        <v>345</v>
      </c>
      <c r="Z1" s="120" t="s">
        <v>346</v>
      </c>
      <c r="AA1" s="120" t="s">
        <v>347</v>
      </c>
      <c r="AB1" s="120" t="s">
        <v>348</v>
      </c>
      <c r="AC1" s="122" t="s">
        <v>349</v>
      </c>
      <c r="AD1" s="116" t="s">
        <v>350</v>
      </c>
      <c r="AE1" s="116" t="s">
        <v>351</v>
      </c>
      <c r="AF1" s="31" t="s">
        <v>177</v>
      </c>
      <c r="AG1" s="31" t="s">
        <v>352</v>
      </c>
      <c r="AH1" s="31" t="s">
        <v>353</v>
      </c>
      <c r="AI1" s="31" t="s">
        <v>354</v>
      </c>
    </row>
    <row r="2" s="47" customFormat="true" ht="44.25" hidden="false" customHeight="true" outlineLevel="0" collapsed="false">
      <c r="A2" s="124" t="str">
        <f aca="false">'Scheda ICT'!A2</f>
        <v>k) IOR</v>
      </c>
      <c r="B2" s="124" t="str">
        <f aca="false">'Scheda ICT'!B2</f>
        <v>2013/17</v>
      </c>
      <c r="C2" s="124" t="str">
        <f aca="false">'Scheda ICT'!C2</f>
        <v>Scheda 1</v>
      </c>
      <c r="D2" s="124" t="str">
        <f aca="false">'Scheda ICT'!D2</f>
        <v>Lavori</v>
      </c>
      <c r="E2" s="125" t="str">
        <f aca="false">'Scheda ICT'!E2</f>
        <v>REALIZZAZIONE AREE DI SUPPORTO PER ACCOGLIENZA UTENTI E DIPENDENTI</v>
      </c>
      <c r="F2" s="126" t="n">
        <f aca="false">'Scheda ICT'!F2</f>
        <v>0</v>
      </c>
      <c r="G2" s="127" t="n">
        <f aca="false">'Scheda ICT'!L2</f>
        <v>43010</v>
      </c>
      <c r="H2" s="128" t="str">
        <f aca="false">'Scheda ICT'!M2</f>
        <v>NO</v>
      </c>
      <c r="I2" s="129" t="n">
        <f aca="false">'Scheda ICT'!AJ2</f>
        <v>715388</v>
      </c>
      <c r="J2" s="130" t="n">
        <f aca="false">'Scheda ICT'!N2</f>
        <v>123129</v>
      </c>
      <c r="K2" s="130" t="n">
        <f aca="false">'Scheda ICT'!O2</f>
        <v>0</v>
      </c>
      <c r="L2" s="130" t="n">
        <f aca="false">'Scheda ICT'!P2</f>
        <v>0</v>
      </c>
      <c r="M2" s="130" t="n">
        <f aca="false">'Scheda ICT'!Q2</f>
        <v>0</v>
      </c>
      <c r="N2" s="57" t="n">
        <f aca="false">SUM(J2:L2)</f>
        <v>123129</v>
      </c>
      <c r="O2" s="131" t="n">
        <v>592259</v>
      </c>
      <c r="P2" s="130" t="n">
        <v>123129</v>
      </c>
      <c r="Q2" s="130"/>
      <c r="R2" s="130" t="n">
        <f aca="false">'Scheda ICT'!X2</f>
        <v>0</v>
      </c>
      <c r="S2" s="130"/>
      <c r="T2" s="130" t="n">
        <f aca="false">'Scheda ICT'!Z2</f>
        <v>0</v>
      </c>
      <c r="U2" s="130"/>
      <c r="V2" s="130"/>
      <c r="W2" s="130"/>
      <c r="X2" s="130"/>
      <c r="Y2" s="130"/>
      <c r="Z2" s="130"/>
      <c r="AA2" s="130"/>
      <c r="AB2" s="132" t="n">
        <f aca="false">SUM(P2:Q2,S2,U2:AA2)</f>
        <v>123129</v>
      </c>
      <c r="AC2" s="133"/>
      <c r="AD2" s="134" t="n">
        <f aca="false">'Scheda ICT'!AP2</f>
        <v>0</v>
      </c>
      <c r="AE2" s="134"/>
      <c r="AF2" s="128" t="str">
        <f aca="false">'Scheda ICT'!AQ2</f>
        <v>OK</v>
      </c>
      <c r="AG2" s="135" t="n">
        <f aca="false">AB2-N2</f>
        <v>0</v>
      </c>
      <c r="AH2" s="135" t="n">
        <f aca="false">I2-O2-AB2-AC2</f>
        <v>0</v>
      </c>
      <c r="AI2" s="135"/>
    </row>
    <row r="3" s="47" customFormat="true" ht="44.25" hidden="false" customHeight="true" outlineLevel="0" collapsed="false">
      <c r="A3" s="136" t="str">
        <f aca="false">'Scheda ICT'!A3</f>
        <v>k) IOR</v>
      </c>
      <c r="B3" s="137" t="str">
        <f aca="false">'Scheda ICT'!B3</f>
        <v>2013/18</v>
      </c>
      <c r="C3" s="138" t="str">
        <f aca="false">'Scheda ICT'!C3</f>
        <v>Scheda 1</v>
      </c>
      <c r="D3" s="137" t="str">
        <f aca="false">'Scheda ICT'!D3</f>
        <v>Lavori</v>
      </c>
      <c r="E3" s="139" t="str">
        <f aca="false">'Scheda ICT'!E3</f>
        <v>ADEGUAMENTI NORMATIVI E MIGLIORAMENTO COMFORT DEGENZE</v>
      </c>
      <c r="F3" s="138" t="n">
        <f aca="false">'Scheda ICT'!F3</f>
        <v>0</v>
      </c>
      <c r="G3" s="127" t="n">
        <f aca="false">'Scheda ICT'!L3</f>
        <v>42632</v>
      </c>
      <c r="H3" s="128" t="str">
        <f aca="false">'Scheda ICT'!M3</f>
        <v>NO</v>
      </c>
      <c r="I3" s="140" t="n">
        <f aca="false">'Scheda ICT'!AJ3</f>
        <v>3418103</v>
      </c>
      <c r="J3" s="141" t="n">
        <f aca="false">'Scheda ICT'!N3</f>
        <v>144940</v>
      </c>
      <c r="K3" s="141" t="n">
        <f aca="false">'Scheda ICT'!O3</f>
        <v>0</v>
      </c>
      <c r="L3" s="141" t="n">
        <f aca="false">'Scheda ICT'!P3</f>
        <v>0</v>
      </c>
      <c r="M3" s="141" t="n">
        <f aca="false">'Scheda ICT'!Q3</f>
        <v>0</v>
      </c>
      <c r="N3" s="84" t="n">
        <f aca="false">SUM(J3:L3)</f>
        <v>144940</v>
      </c>
      <c r="O3" s="142" t="n">
        <v>3273163</v>
      </c>
      <c r="P3" s="141" t="n">
        <v>144940</v>
      </c>
      <c r="Q3" s="141"/>
      <c r="R3" s="141" t="str">
        <f aca="false">'Scheda ICT'!X3</f>
        <v>Mutuo 2015 DGR 1138/2015</v>
      </c>
      <c r="S3" s="141"/>
      <c r="T3" s="141" t="n">
        <f aca="false">'Scheda ICT'!Z3</f>
        <v>0</v>
      </c>
      <c r="U3" s="141"/>
      <c r="V3" s="141"/>
      <c r="W3" s="141"/>
      <c r="X3" s="141"/>
      <c r="Y3" s="141"/>
      <c r="Z3" s="141"/>
      <c r="AA3" s="141"/>
      <c r="AB3" s="132" t="n">
        <f aca="false">SUM(P3:Q3,S3,U3:AA3)</f>
        <v>144940</v>
      </c>
      <c r="AC3" s="86"/>
      <c r="AD3" s="143" t="n">
        <f aca="false">'Scheda ICT'!AP3</f>
        <v>0</v>
      </c>
      <c r="AE3" s="143"/>
      <c r="AF3" s="144" t="str">
        <f aca="false">'Scheda ICT'!AQ3</f>
        <v>OK</v>
      </c>
      <c r="AG3" s="145" t="n">
        <f aca="false">AB3-N3</f>
        <v>0</v>
      </c>
      <c r="AH3" s="145" t="n">
        <f aca="false">I3-O3-AB3-AC3</f>
        <v>0</v>
      </c>
      <c r="AI3" s="145"/>
    </row>
    <row r="4" s="47" customFormat="true" ht="50.25" hidden="false" customHeight="false" outlineLevel="0" collapsed="false">
      <c r="A4" s="146" t="str">
        <f aca="false">'Scheda ICT'!A4</f>
        <v>k) IOR</v>
      </c>
      <c r="B4" s="147" t="str">
        <f aca="false">'Scheda ICT'!B4</f>
        <v>2021/133</v>
      </c>
      <c r="C4" s="148" t="str">
        <f aca="false">'Scheda ICT'!C4</f>
        <v>Scheda 1</v>
      </c>
      <c r="D4" s="147" t="str">
        <f aca="false">'Scheda ICT'!D4</f>
        <v>Lavori</v>
      </c>
      <c r="E4" s="149" t="str">
        <f aca="false">'Scheda ICT'!E4</f>
        <v>Manutenzioni straordinarie impianti meccanici monumentale</v>
      </c>
      <c r="F4" s="148" t="n">
        <f aca="false">'Scheda ICT'!F4</f>
        <v>0</v>
      </c>
      <c r="G4" s="94" t="n">
        <f aca="false">'Scheda ICT'!L4</f>
        <v>44378</v>
      </c>
      <c r="H4" s="128" t="str">
        <f aca="false">'Scheda ICT'!M4</f>
        <v>NO</v>
      </c>
      <c r="I4" s="150" t="n">
        <f aca="false">'Scheda ICT'!AJ4</f>
        <v>120346</v>
      </c>
      <c r="J4" s="96" t="n">
        <f aca="false">'Scheda ICT'!N4</f>
        <v>120346</v>
      </c>
      <c r="K4" s="97" t="n">
        <f aca="false">'Scheda ICT'!O4</f>
        <v>0</v>
      </c>
      <c r="L4" s="97" t="n">
        <f aca="false">'Scheda ICT'!P4</f>
        <v>0</v>
      </c>
      <c r="M4" s="97" t="n">
        <f aca="false">'Scheda ICT'!Q4</f>
        <v>0</v>
      </c>
      <c r="N4" s="84" t="n">
        <f aca="false">SUM(J4:L4)</f>
        <v>120346</v>
      </c>
      <c r="O4" s="151" t="n">
        <v>0</v>
      </c>
      <c r="P4" s="97"/>
      <c r="Q4" s="97" t="n">
        <v>55035</v>
      </c>
      <c r="R4" s="97" t="str">
        <f aca="false">'Scheda ICT'!X4</f>
        <v>Mutuo 2015 DGR 1138/2015</v>
      </c>
      <c r="S4" s="97"/>
      <c r="T4" s="97" t="n">
        <f aca="false">'Scheda ICT'!Z4</f>
        <v>0</v>
      </c>
      <c r="U4" s="97"/>
      <c r="V4" s="97"/>
      <c r="W4" s="97"/>
      <c r="X4" s="97"/>
      <c r="Y4" s="97" t="n">
        <v>65311</v>
      </c>
      <c r="Z4" s="97"/>
      <c r="AA4" s="97"/>
      <c r="AB4" s="132" t="n">
        <f aca="false">SUM(P4:Q4,S4,U4:AA4)</f>
        <v>120346</v>
      </c>
      <c r="AC4" s="152"/>
      <c r="AD4" s="153" t="str">
        <f aca="false">'Scheda ICT'!AP4</f>
        <v>€ 65.311 Entrate Proprie</v>
      </c>
      <c r="AE4" s="153"/>
      <c r="AF4" s="154" t="str">
        <f aca="false">'Scheda ICT'!AQ4</f>
        <v>OK</v>
      </c>
      <c r="AG4" s="155" t="n">
        <f aca="false">AB4-N4</f>
        <v>0</v>
      </c>
      <c r="AH4" s="155" t="n">
        <f aca="false">I4-O4-AB4-AC4</f>
        <v>0</v>
      </c>
      <c r="AI4" s="156" t="s">
        <v>355</v>
      </c>
    </row>
    <row r="5" s="47" customFormat="true" ht="41.25" hidden="false" customHeight="true" outlineLevel="0" collapsed="false">
      <c r="A5" s="136" t="str">
        <f aca="false">'Scheda ICT'!A5</f>
        <v>k) IOR</v>
      </c>
      <c r="B5" s="157" t="str">
        <f aca="false">'Scheda ICT'!B5</f>
        <v>2020/124</v>
      </c>
      <c r="C5" s="145" t="str">
        <f aca="false">'Scheda ICT'!C5</f>
        <v>Scheda 1</v>
      </c>
      <c r="D5" s="158" t="str">
        <f aca="false">'Scheda ICT'!D5</f>
        <v>Lavori</v>
      </c>
      <c r="E5" s="159" t="str">
        <f aca="false">'Scheda ICT'!E5</f>
        <v>Riqualificazione area Pronto Soccorso dell'Istituto Ortopedico Rizzoli</v>
      </c>
      <c r="F5" s="145" t="n">
        <f aca="false">'Scheda ICT'!F5</f>
        <v>0</v>
      </c>
      <c r="G5" s="80" t="n">
        <f aca="false">'Scheda ICT'!L5</f>
        <v>44197</v>
      </c>
      <c r="H5" s="128" t="str">
        <f aca="false">'Scheda ICT'!M5</f>
        <v>SI</v>
      </c>
      <c r="I5" s="84" t="n">
        <v>636150</v>
      </c>
      <c r="J5" s="84" t="n">
        <v>636150</v>
      </c>
      <c r="K5" s="84" t="n">
        <f aca="false">'Scheda ICT'!O5</f>
        <v>0</v>
      </c>
      <c r="L5" s="84" t="n">
        <f aca="false">'Scheda ICT'!P5</f>
        <v>0</v>
      </c>
      <c r="M5" s="84" t="n">
        <f aca="false">'Scheda ICT'!Q5</f>
        <v>0</v>
      </c>
      <c r="N5" s="84" t="n">
        <v>636150</v>
      </c>
      <c r="O5" s="151"/>
      <c r="P5" s="84"/>
      <c r="Q5" s="84"/>
      <c r="R5" s="84" t="n">
        <f aca="false">'Scheda ICT'!X5</f>
        <v>0</v>
      </c>
      <c r="S5" s="84"/>
      <c r="T5" s="84" t="n">
        <f aca="false">'Scheda ICT'!Z5</f>
        <v>0</v>
      </c>
      <c r="U5" s="84"/>
      <c r="V5" s="84" t="n">
        <v>636150</v>
      </c>
      <c r="W5" s="84"/>
      <c r="X5" s="84"/>
      <c r="Y5" s="84"/>
      <c r="Z5" s="84"/>
      <c r="AA5" s="84"/>
      <c r="AB5" s="132" t="n">
        <f aca="false">SUM(P5:Q5,S5,U5:AA5)</f>
        <v>636150</v>
      </c>
      <c r="AC5" s="160"/>
      <c r="AD5" s="143" t="str">
        <f aca="false">'Scheda ICT'!AP5</f>
        <v>Richiesta di rimodulazione con aumento del quadro economico a carico fondi IOR</v>
      </c>
      <c r="AE5" s="143"/>
      <c r="AF5" s="144" t="str">
        <f aca="false">'Scheda ICT'!AQ5</f>
        <v>OK</v>
      </c>
      <c r="AG5" s="145" t="n">
        <f aca="false">AB5-N5</f>
        <v>0</v>
      </c>
      <c r="AH5" s="145" t="n">
        <f aca="false">I5-O5-AB5-AC5</f>
        <v>0</v>
      </c>
      <c r="AI5" s="145"/>
    </row>
    <row r="6" s="47" customFormat="true" ht="39" hidden="false" customHeight="true" outlineLevel="0" collapsed="false">
      <c r="A6" s="136" t="str">
        <f aca="false">'Scheda ICT'!A11</f>
        <v>k) IOR</v>
      </c>
      <c r="B6" s="137" t="str">
        <f aca="false">'Scheda ICT'!B11</f>
        <v>2014/47</v>
      </c>
      <c r="C6" s="138" t="str">
        <f aca="false">'Scheda ICT'!C11</f>
        <v>Scheda 2</v>
      </c>
      <c r="D6" s="137" t="str">
        <f aca="false">'Scheda ICT'!D11</f>
        <v>Lavori</v>
      </c>
      <c r="E6" s="139" t="str">
        <f aca="false">'Scheda ICT'!E11</f>
        <v>Manutenzioni straordinarie IRCP</v>
      </c>
      <c r="F6" s="138" t="n">
        <f aca="false">'Scheda ICT'!F11</f>
        <v>0</v>
      </c>
      <c r="G6" s="112" t="n">
        <f aca="false">'Scheda ICT'!L11</f>
        <v>43983</v>
      </c>
      <c r="H6" s="128" t="str">
        <f aca="false">'Scheda ICT'!M11</f>
        <v>NO</v>
      </c>
      <c r="I6" s="140" t="n">
        <f aca="false">'Scheda ICT'!AJ11</f>
        <v>115201</v>
      </c>
      <c r="J6" s="82" t="n">
        <f aca="false">'Scheda ICT'!N11</f>
        <v>115201</v>
      </c>
      <c r="K6" s="83" t="n">
        <f aca="false">'Scheda ICT'!O11</f>
        <v>0</v>
      </c>
      <c r="L6" s="83" t="n">
        <f aca="false">'Scheda ICT'!P11</f>
        <v>0</v>
      </c>
      <c r="M6" s="83" t="n">
        <f aca="false">'Scheda ICT'!Q11</f>
        <v>0</v>
      </c>
      <c r="N6" s="84" t="n">
        <f aca="false">SUM(J6:L6)</f>
        <v>115201</v>
      </c>
      <c r="O6" s="151"/>
      <c r="P6" s="83"/>
      <c r="Q6" s="83" t="n">
        <v>59101</v>
      </c>
      <c r="R6" s="83" t="str">
        <f aca="false">'Scheda ICT'!X11</f>
        <v>Mutuo 2015 DGR 1138/2015</v>
      </c>
      <c r="S6" s="83"/>
      <c r="T6" s="83" t="n">
        <f aca="false">'Scheda ICT'!Z11</f>
        <v>0</v>
      </c>
      <c r="U6" s="83"/>
      <c r="V6" s="83"/>
      <c r="W6" s="83"/>
      <c r="X6" s="83"/>
      <c r="Y6" s="83"/>
      <c r="Z6" s="83"/>
      <c r="AA6" s="83" t="n">
        <v>56100</v>
      </c>
      <c r="AB6" s="132" t="n">
        <f aca="false">SUM(P6:Q6,S6,U6:AA6)</f>
        <v>115201</v>
      </c>
      <c r="AC6" s="86"/>
      <c r="AD6" s="143" t="n">
        <f aca="false">'Scheda ICT'!AP11</f>
        <v>0</v>
      </c>
      <c r="AE6" s="143"/>
      <c r="AF6" s="144" t="str">
        <f aca="false">'Scheda ICT'!AQ11</f>
        <v>OK</v>
      </c>
      <c r="AG6" s="145" t="n">
        <f aca="false">AB6-N6</f>
        <v>0</v>
      </c>
      <c r="AH6" s="145" t="n">
        <f aca="false">I6-O6-AB6-AC6</f>
        <v>0</v>
      </c>
      <c r="AI6" s="145"/>
    </row>
    <row r="7" s="47" customFormat="true" ht="34.5" hidden="false" customHeight="true" outlineLevel="0" collapsed="false">
      <c r="A7" s="146" t="str">
        <f aca="false">'Scheda ICT'!A12</f>
        <v>k) IOR</v>
      </c>
      <c r="B7" s="146" t="str">
        <f aca="false">'Scheda ICT'!B12</f>
        <v>2018/79</v>
      </c>
      <c r="C7" s="155" t="str">
        <f aca="false">'Scheda ICT'!C12</f>
        <v>Scheda 2</v>
      </c>
      <c r="D7" s="146" t="str">
        <f aca="false">'Scheda ICT'!D12</f>
        <v>Lavori</v>
      </c>
      <c r="E7" s="156" t="str">
        <f aca="false">'Scheda ICT'!E12</f>
        <v>Complesso San. Michele in Bosco: riduzione vulnerabilità sismica e restauro</v>
      </c>
      <c r="F7" s="155" t="n">
        <f aca="false">'Scheda ICT'!F12</f>
        <v>0</v>
      </c>
      <c r="G7" s="94" t="n">
        <f aca="false">'Scheda ICT'!L12</f>
        <v>44136</v>
      </c>
      <c r="H7" s="128" t="str">
        <f aca="false">'Scheda ICT'!M12</f>
        <v>NO</v>
      </c>
      <c r="I7" s="150" t="n">
        <f aca="false">'Scheda ICT'!AJ12</f>
        <v>2000000</v>
      </c>
      <c r="J7" s="96" t="n">
        <f aca="false">'Scheda ICT'!N12</f>
        <v>500000</v>
      </c>
      <c r="K7" s="97" t="n">
        <f aca="false">'Scheda ICT'!O12</f>
        <v>500000</v>
      </c>
      <c r="L7" s="97" t="n">
        <f aca="false">'Scheda ICT'!P12</f>
        <v>1000000</v>
      </c>
      <c r="M7" s="97" t="n">
        <f aca="false">'Scheda ICT'!Q12</f>
        <v>0</v>
      </c>
      <c r="N7" s="84" t="n">
        <f aca="false">SUM(J7:L7)</f>
        <v>2000000</v>
      </c>
      <c r="O7" s="151"/>
      <c r="P7" s="97"/>
      <c r="Q7" s="97"/>
      <c r="R7" s="97" t="n">
        <f aca="false">'Scheda ICT'!X12</f>
        <v>0</v>
      </c>
      <c r="S7" s="97"/>
      <c r="T7" s="97" t="n">
        <f aca="false">'Scheda ICT'!Z12</f>
        <v>0</v>
      </c>
      <c r="U7" s="97"/>
      <c r="V7" s="97"/>
      <c r="W7" s="97"/>
      <c r="X7" s="97"/>
      <c r="Y7" s="97"/>
      <c r="Z7" s="97"/>
      <c r="AA7" s="97" t="n">
        <v>2000000</v>
      </c>
      <c r="AB7" s="132" t="n">
        <f aca="false">SUM(P7:Q7,S7,U7:AA7)</f>
        <v>2000000</v>
      </c>
      <c r="AC7" s="152"/>
      <c r="AD7" s="153" t="str">
        <f aca="false">'Scheda ICT'!AP12</f>
        <v>Art. 1 c. 140, L. 232/2016</v>
      </c>
      <c r="AE7" s="153"/>
      <c r="AF7" s="154" t="str">
        <f aca="false">'Scheda ICT'!AQ12</f>
        <v>OK</v>
      </c>
      <c r="AG7" s="155" t="n">
        <f aca="false">AB7-N7</f>
        <v>0</v>
      </c>
      <c r="AH7" s="155" t="n">
        <f aca="false">I7-O7-AB7-AC7</f>
        <v>0</v>
      </c>
      <c r="AI7" s="155"/>
    </row>
    <row r="8" s="47" customFormat="true" ht="43.5" hidden="false" customHeight="true" outlineLevel="0" collapsed="false">
      <c r="A8" s="161" t="str">
        <f aca="false">'Scheda ICT'!A17</f>
        <v>k) IOR</v>
      </c>
      <c r="B8" s="138" t="str">
        <f aca="false">'Scheda ICT'!B17</f>
        <v>2013/5</v>
      </c>
      <c r="C8" s="138" t="str">
        <f aca="false">'Scheda ICT'!C17</f>
        <v>Scheda 2</v>
      </c>
      <c r="D8" s="138" t="str">
        <f aca="false">'Scheda ICT'!D17</f>
        <v>Lavori</v>
      </c>
      <c r="E8" s="139" t="str">
        <f aca="false">'Scheda ICT'!E17</f>
        <v>RISTRUTTURAZIONE E ACQUISTO APPARECCHIATURE E ARREDI PER DAY SURGERY</v>
      </c>
      <c r="F8" s="138" t="n">
        <f aca="false">'Scheda ICT'!F17</f>
        <v>0</v>
      </c>
      <c r="G8" s="112" t="n">
        <f aca="false">'Scheda ICT'!L17</f>
        <v>44501</v>
      </c>
      <c r="H8" s="128" t="str">
        <f aca="false">'Scheda ICT'!M17</f>
        <v>NO</v>
      </c>
      <c r="I8" s="140" t="n">
        <v>1060000</v>
      </c>
      <c r="J8" s="82" t="n">
        <v>160000</v>
      </c>
      <c r="K8" s="83" t="n">
        <f aca="false">'Scheda ICT'!O17</f>
        <v>869500</v>
      </c>
      <c r="L8" s="83"/>
      <c r="M8" s="83" t="n">
        <f aca="false">'Scheda ICT'!Q17</f>
        <v>0</v>
      </c>
      <c r="N8" s="84" t="n">
        <f aca="false">SUM(J8:L8)</f>
        <v>1029500</v>
      </c>
      <c r="O8" s="151" t="n">
        <v>30500</v>
      </c>
      <c r="P8" s="83" t="n">
        <v>1029500</v>
      </c>
      <c r="Q8" s="83"/>
      <c r="R8" s="83" t="n">
        <f aca="false">'Scheda ICT'!X17</f>
        <v>0</v>
      </c>
      <c r="S8" s="83"/>
      <c r="T8" s="83" t="n">
        <f aca="false">'Scheda ICT'!Z17</f>
        <v>0</v>
      </c>
      <c r="U8" s="83"/>
      <c r="V8" s="83"/>
      <c r="W8" s="83"/>
      <c r="X8" s="83"/>
      <c r="Y8" s="83"/>
      <c r="Z8" s="83"/>
      <c r="AA8" s="83"/>
      <c r="AB8" s="132" t="n">
        <f aca="false">SUM(P8:Q8,S8,U8:AA8)</f>
        <v>1029500</v>
      </c>
      <c r="AC8" s="152"/>
      <c r="AD8" s="162" t="n">
        <f aca="false">'Scheda ICT'!AP17</f>
        <v>0</v>
      </c>
      <c r="AE8" s="162"/>
      <c r="AF8" s="163" t="str">
        <f aca="false">'Scheda ICT'!AQ17</f>
        <v>OK</v>
      </c>
      <c r="AG8" s="145" t="n">
        <f aca="false">AB8-N8</f>
        <v>0</v>
      </c>
      <c r="AH8" s="145" t="n">
        <f aca="false">I8-O8-AB8-AC8</f>
        <v>0</v>
      </c>
      <c r="AI8" s="145"/>
    </row>
    <row r="9" s="47" customFormat="true" ht="36" hidden="false" customHeight="true" outlineLevel="0" collapsed="false">
      <c r="A9" s="155" t="str">
        <f aca="false">'Scheda ICT'!A18</f>
        <v>k) IOR</v>
      </c>
      <c r="B9" s="148" t="str">
        <f aca="false">'Scheda ICT'!B18</f>
        <v>2017/76</v>
      </c>
      <c r="C9" s="148" t="str">
        <f aca="false">'Scheda ICT'!C18</f>
        <v>Scheda 3</v>
      </c>
      <c r="D9" s="148" t="str">
        <f aca="false">'Scheda ICT'!D18</f>
        <v>Lavori</v>
      </c>
      <c r="E9" s="149" t="str">
        <f aca="false">'Scheda ICT'!E18</f>
        <v>REALIZZAZIONE CENTRALE DI TRIGENERAZIONE PPP</v>
      </c>
      <c r="F9" s="148" t="n">
        <f aca="false">'Scheda ICT'!F18</f>
        <v>1</v>
      </c>
      <c r="G9" s="94"/>
      <c r="H9" s="128" t="n">
        <f aca="false">'Scheda ICT'!M18</f>
        <v>0</v>
      </c>
      <c r="I9" s="150" t="n">
        <f aca="false">'Scheda ICT'!AJ18</f>
        <v>3500000</v>
      </c>
      <c r="J9" s="96" t="n">
        <f aca="false">'Scheda ICT'!N18</f>
        <v>0</v>
      </c>
      <c r="K9" s="97" t="n">
        <f aca="false">'Scheda ICT'!O18</f>
        <v>1500000</v>
      </c>
      <c r="L9" s="97" t="n">
        <f aca="false">'Scheda ICT'!P18</f>
        <v>2000000</v>
      </c>
      <c r="M9" s="97" t="n">
        <f aca="false">'Scheda ICT'!Q18</f>
        <v>0</v>
      </c>
      <c r="N9" s="84" t="n">
        <f aca="false">SUM(J9:L9)</f>
        <v>3500000</v>
      </c>
      <c r="O9" s="151"/>
      <c r="P9" s="97"/>
      <c r="Q9" s="97"/>
      <c r="R9" s="97" t="n">
        <f aca="false">'Scheda ICT'!X18</f>
        <v>0</v>
      </c>
      <c r="S9" s="97"/>
      <c r="T9" s="97" t="n">
        <f aca="false">'Scheda ICT'!Z18</f>
        <v>0</v>
      </c>
      <c r="U9" s="97"/>
      <c r="V9" s="97"/>
      <c r="W9" s="97"/>
      <c r="X9" s="97"/>
      <c r="Y9" s="97"/>
      <c r="Z9" s="97"/>
      <c r="AA9" s="97" t="n">
        <v>3500000</v>
      </c>
      <c r="AB9" s="132" t="n">
        <f aca="false">SUM(P9:Q9,S9,U9:AA9)</f>
        <v>3500000</v>
      </c>
      <c r="AC9" s="86"/>
      <c r="AD9" s="153" t="str">
        <f aca="false">'Scheda ICT'!AP18</f>
        <v>c. 14, Art. 1 L- 160/2019</v>
      </c>
      <c r="AE9" s="153"/>
      <c r="AF9" s="154" t="str">
        <f aca="false">'Scheda ICT'!AQ18</f>
        <v>OK</v>
      </c>
      <c r="AG9" s="155" t="n">
        <f aca="false">AB9-N9</f>
        <v>0</v>
      </c>
      <c r="AH9" s="155" t="n">
        <f aca="false">I9-O9-AB9-AC9</f>
        <v>0</v>
      </c>
      <c r="AI9" s="155"/>
    </row>
    <row r="10" s="47" customFormat="true" ht="36" hidden="false" customHeight="true" outlineLevel="0" collapsed="false">
      <c r="A10" s="161" t="str">
        <f aca="false">'Scheda ICT'!A19</f>
        <v>k) IOR</v>
      </c>
      <c r="B10" s="138" t="str">
        <f aca="false">'Scheda ICT'!B19</f>
        <v>2013/22</v>
      </c>
      <c r="C10" s="138" t="str">
        <f aca="false">'Scheda ICT'!C19</f>
        <v>Scheda 3</v>
      </c>
      <c r="D10" s="138" t="str">
        <f aca="false">'Scheda ICT'!D19</f>
        <v>Lavori</v>
      </c>
      <c r="E10" s="139" t="str">
        <f aca="false">'Scheda ICT'!E19</f>
        <v>REALIZZAZIONE TECNOPOLO</v>
      </c>
      <c r="F10" s="138" t="n">
        <f aca="false">'Scheda ICT'!F19</f>
        <v>0</v>
      </c>
      <c r="G10" s="112"/>
      <c r="H10" s="128" t="n">
        <f aca="false">'Scheda ICT'!M19</f>
        <v>0</v>
      </c>
      <c r="I10" s="140" t="n">
        <f aca="false">'Scheda ICT'!AJ19</f>
        <v>0</v>
      </c>
      <c r="J10" s="82" t="n">
        <f aca="false">'Scheda ICT'!N19</f>
        <v>0</v>
      </c>
      <c r="K10" s="83" t="n">
        <f aca="false">'Scheda ICT'!O19</f>
        <v>1000000</v>
      </c>
      <c r="L10" s="83" t="n">
        <f aca="false">'Scheda ICT'!P19</f>
        <v>4000000</v>
      </c>
      <c r="M10" s="83"/>
      <c r="N10" s="84" t="n">
        <f aca="false">SUM(J10:L10)</f>
        <v>5000000</v>
      </c>
      <c r="O10" s="151"/>
      <c r="P10" s="83"/>
      <c r="Q10" s="83"/>
      <c r="R10" s="83" t="n">
        <f aca="false">'Scheda ICT'!X19</f>
        <v>0</v>
      </c>
      <c r="S10" s="83"/>
      <c r="T10" s="83" t="n">
        <f aca="false">'Scheda ICT'!Z19</f>
        <v>0</v>
      </c>
      <c r="U10" s="83"/>
      <c r="V10" s="83"/>
      <c r="W10" s="83"/>
      <c r="X10" s="83"/>
      <c r="Y10" s="83"/>
      <c r="Z10" s="83"/>
      <c r="AA10" s="83"/>
      <c r="AB10" s="132" t="n">
        <f aca="false">SUM(P10:Q10,S10,U10:AA10)</f>
        <v>0</v>
      </c>
      <c r="AC10" s="152"/>
      <c r="AD10" s="162" t="n">
        <f aca="false">'Scheda ICT'!AP19</f>
        <v>0</v>
      </c>
      <c r="AE10" s="162"/>
      <c r="AF10" s="163" t="str">
        <f aca="false">'Scheda ICT'!AQ19</f>
        <v>NO</v>
      </c>
      <c r="AG10" s="145" t="n">
        <f aca="false">AB10-N10</f>
        <v>-5000000</v>
      </c>
      <c r="AH10" s="145" t="n">
        <f aca="false">I10-O10-AB10-AC10</f>
        <v>0</v>
      </c>
      <c r="AI10" s="145"/>
    </row>
    <row r="11" s="47" customFormat="true" ht="38.25" hidden="false" customHeight="true" outlineLevel="0" collapsed="false">
      <c r="A11" s="155" t="str">
        <f aca="false">'Scheda ICT'!A20</f>
        <v>k) IOR</v>
      </c>
      <c r="B11" s="148" t="str">
        <f aca="false">'Scheda ICT'!B20</f>
        <v>2018/80</v>
      </c>
      <c r="C11" s="148" t="str">
        <f aca="false">'Scheda ICT'!C20</f>
        <v>Scheda 3</v>
      </c>
      <c r="D11" s="148" t="str">
        <f aca="false">'Scheda ICT'!D20</f>
        <v>Lavori</v>
      </c>
      <c r="E11" s="149" t="str">
        <f aca="false">'Scheda ICT'!E20</f>
        <v>Interventi di solo adeguamento prevenzione incendi ospedali</v>
      </c>
      <c r="F11" s="148" t="n">
        <f aca="false">'Scheda ICT'!F20</f>
        <v>2</v>
      </c>
      <c r="G11" s="94"/>
      <c r="H11" s="128" t="n">
        <f aca="false">'Scheda ICT'!M20</f>
        <v>0</v>
      </c>
      <c r="I11" s="150" t="n">
        <f aca="false">'Scheda ICT'!AJ20</f>
        <v>0</v>
      </c>
      <c r="J11" s="96" t="n">
        <f aca="false">'Scheda ICT'!N20</f>
        <v>0</v>
      </c>
      <c r="K11" s="97" t="n">
        <f aca="false">'Scheda ICT'!O20</f>
        <v>0</v>
      </c>
      <c r="L11" s="97" t="n">
        <f aca="false">'Scheda ICT'!P20</f>
        <v>4000000</v>
      </c>
      <c r="M11" s="97" t="n">
        <f aca="false">'Scheda ICT'!Q20</f>
        <v>5230000</v>
      </c>
      <c r="N11" s="84" t="n">
        <f aca="false">SUM(J11:L11)</f>
        <v>4000000</v>
      </c>
      <c r="O11" s="151"/>
      <c r="P11" s="97"/>
      <c r="Q11" s="97"/>
      <c r="R11" s="97" t="n">
        <f aca="false">'Scheda ICT'!X20</f>
        <v>0</v>
      </c>
      <c r="S11" s="97"/>
      <c r="T11" s="97" t="n">
        <f aca="false">'Scheda ICT'!Z20</f>
        <v>0</v>
      </c>
      <c r="U11" s="97"/>
      <c r="V11" s="97"/>
      <c r="W11" s="97"/>
      <c r="X11" s="97"/>
      <c r="Y11" s="97"/>
      <c r="Z11" s="97"/>
      <c r="AA11" s="97"/>
      <c r="AB11" s="132" t="n">
        <f aca="false">SUM(P11:Q11,S11,U11:AA11)</f>
        <v>0</v>
      </c>
      <c r="AC11" s="86"/>
      <c r="AD11" s="153" t="n">
        <f aca="false">'Scheda ICT'!AP20</f>
        <v>0</v>
      </c>
      <c r="AE11" s="153"/>
      <c r="AF11" s="154" t="str">
        <f aca="false">'Scheda ICT'!AQ20</f>
        <v>NO</v>
      </c>
      <c r="AG11" s="155" t="n">
        <f aca="false">AB11-N11</f>
        <v>-4000000</v>
      </c>
      <c r="AH11" s="155" t="n">
        <f aca="false">I11-O11-AB11-AC11</f>
        <v>0</v>
      </c>
      <c r="AI11" s="155"/>
    </row>
    <row r="12" s="47" customFormat="true" ht="45.75" hidden="false" customHeight="true" outlineLevel="0" collapsed="false">
      <c r="A12" s="161" t="str">
        <f aca="false">'Scheda ICT'!A21</f>
        <v>k) IOR</v>
      </c>
      <c r="B12" s="138" t="str">
        <f aca="false">'Scheda ICT'!B21</f>
        <v>2018/81</v>
      </c>
      <c r="C12" s="138" t="str">
        <f aca="false">'Scheda ICT'!C21</f>
        <v>Scheda 3</v>
      </c>
      <c r="D12" s="138" t="str">
        <f aca="false">'Scheda ICT'!D21</f>
        <v>Lavori</v>
      </c>
      <c r="E12" s="139" t="str">
        <f aca="false">'Scheda ICT'!E21</f>
        <v>Interventi di solo miglioramento sismico ospedali</v>
      </c>
      <c r="F12" s="138" t="n">
        <f aca="false">'Scheda ICT'!F21</f>
        <v>0</v>
      </c>
      <c r="G12" s="112"/>
      <c r="H12" s="128" t="n">
        <f aca="false">'Scheda ICT'!M21</f>
        <v>0</v>
      </c>
      <c r="I12" s="140" t="n">
        <f aca="false">'Scheda ICT'!AJ21</f>
        <v>850000</v>
      </c>
      <c r="J12" s="82" t="n">
        <f aca="false">'Scheda ICT'!N21</f>
        <v>320000</v>
      </c>
      <c r="K12" s="83" t="n">
        <f aca="false">'Scheda ICT'!O21</f>
        <v>530000</v>
      </c>
      <c r="L12" s="83" t="n">
        <f aca="false">'Scheda ICT'!P21</f>
        <v>3000000</v>
      </c>
      <c r="M12" s="83" t="n">
        <f aca="false">'Scheda ICT'!Q21</f>
        <v>3600000</v>
      </c>
      <c r="N12" s="84" t="n">
        <f aca="false">SUM(J12:L12)</f>
        <v>3850000</v>
      </c>
      <c r="O12" s="151"/>
      <c r="P12" s="83"/>
      <c r="Q12" s="83"/>
      <c r="R12" s="83" t="n">
        <f aca="false">'Scheda ICT'!X21</f>
        <v>0</v>
      </c>
      <c r="S12" s="83"/>
      <c r="T12" s="83" t="n">
        <f aca="false">'Scheda ICT'!Z21</f>
        <v>0</v>
      </c>
      <c r="U12" s="83"/>
      <c r="V12" s="83"/>
      <c r="W12" s="83"/>
      <c r="X12" s="83"/>
      <c r="Y12" s="83"/>
      <c r="Z12" s="83"/>
      <c r="AA12" s="83" t="n">
        <v>850000</v>
      </c>
      <c r="AB12" s="132" t="n">
        <f aca="false">SUM(P12:Q12,S12,U12:AA12)</f>
        <v>850000</v>
      </c>
      <c r="AC12" s="152"/>
      <c r="AD12" s="162" t="str">
        <f aca="false">'Scheda ICT'!AP21</f>
        <v>In tale Intervento è stato incorporato l’intervento Ex 2020/108</v>
      </c>
      <c r="AE12" s="162"/>
      <c r="AF12" s="163" t="str">
        <f aca="false">'Scheda ICT'!AQ21</f>
        <v>NO</v>
      </c>
      <c r="AG12" s="145" t="n">
        <f aca="false">AB12-N12</f>
        <v>-3000000</v>
      </c>
      <c r="AH12" s="145" t="n">
        <f aca="false">I12-O12-AB12-AC12</f>
        <v>0</v>
      </c>
      <c r="AI12" s="145"/>
    </row>
    <row r="13" s="47" customFormat="true" ht="32.25" hidden="false" customHeight="true" outlineLevel="0" collapsed="false">
      <c r="A13" s="155" t="str">
        <f aca="false">'Scheda ICT'!A22</f>
        <v>k) IOR</v>
      </c>
      <c r="B13" s="148" t="str">
        <f aca="false">'Scheda ICT'!B22</f>
        <v>2018/82</v>
      </c>
      <c r="C13" s="148" t="str">
        <f aca="false">'Scheda ICT'!C22</f>
        <v>Scheda 3</v>
      </c>
      <c r="D13" s="148" t="str">
        <f aca="false">'Scheda ICT'!D22</f>
        <v>Lavori</v>
      </c>
      <c r="E13" s="149" t="str">
        <f aca="false">'Scheda ICT'!E22</f>
        <v>Interventi di solo efficientamento energetico ospedali</v>
      </c>
      <c r="F13" s="148" t="n">
        <f aca="false">'Scheda ICT'!F22</f>
        <v>0</v>
      </c>
      <c r="G13" s="94"/>
      <c r="H13" s="128" t="n">
        <f aca="false">'Scheda ICT'!M22</f>
        <v>0</v>
      </c>
      <c r="I13" s="150" t="n">
        <f aca="false">'Scheda ICT'!AJ22</f>
        <v>0</v>
      </c>
      <c r="J13" s="96" t="n">
        <f aca="false">'Scheda ICT'!N22</f>
        <v>0</v>
      </c>
      <c r="K13" s="97" t="n">
        <f aca="false">'Scheda ICT'!O22</f>
        <v>2650000</v>
      </c>
      <c r="L13" s="97" t="n">
        <f aca="false">'Scheda ICT'!P22</f>
        <v>0</v>
      </c>
      <c r="M13" s="97" t="n">
        <f aca="false">'Scheda ICT'!Q22</f>
        <v>0</v>
      </c>
      <c r="N13" s="84" t="n">
        <f aca="false">SUM(J13:L13)</f>
        <v>2650000</v>
      </c>
      <c r="O13" s="151"/>
      <c r="P13" s="97"/>
      <c r="Q13" s="97"/>
      <c r="R13" s="97" t="n">
        <f aca="false">'Scheda ICT'!X22</f>
        <v>0</v>
      </c>
      <c r="S13" s="97"/>
      <c r="T13" s="97" t="n">
        <f aca="false">'Scheda ICT'!Z22</f>
        <v>0</v>
      </c>
      <c r="U13" s="97"/>
      <c r="V13" s="97"/>
      <c r="W13" s="97"/>
      <c r="X13" s="97"/>
      <c r="Y13" s="97"/>
      <c r="Z13" s="97"/>
      <c r="AA13" s="97"/>
      <c r="AB13" s="132" t="n">
        <f aca="false">SUM(P13:Q13,S13,U13:AA13)</f>
        <v>0</v>
      </c>
      <c r="AC13" s="86"/>
      <c r="AD13" s="153" t="n">
        <f aca="false">'Scheda ICT'!AP22</f>
        <v>0</v>
      </c>
      <c r="AE13" s="153"/>
      <c r="AF13" s="154" t="str">
        <f aca="false">'Scheda ICT'!AQ22</f>
        <v>NO</v>
      </c>
      <c r="AG13" s="155" t="n">
        <f aca="false">AB13-N13</f>
        <v>-2650000</v>
      </c>
      <c r="AH13" s="155" t="n">
        <f aca="false">I13-O13-AB13-AC13</f>
        <v>0</v>
      </c>
      <c r="AI13" s="155"/>
    </row>
    <row r="14" s="47" customFormat="true" ht="33" hidden="false" customHeight="true" outlineLevel="0" collapsed="false">
      <c r="A14" s="161" t="str">
        <f aca="false">'Scheda ICT'!A23</f>
        <v>k) IOR</v>
      </c>
      <c r="B14" s="138" t="str">
        <f aca="false">'Scheda ICT'!B23</f>
        <v>2020/111</v>
      </c>
      <c r="C14" s="138" t="str">
        <f aca="false">'Scheda ICT'!C23</f>
        <v>Scheda 3</v>
      </c>
      <c r="D14" s="138" t="str">
        <f aca="false">'Scheda ICT'!D23</f>
        <v>Lavori</v>
      </c>
      <c r="E14" s="139" t="str">
        <f aca="false">'Scheda ICT'!E23</f>
        <v>Miglioramento sismico Monoblocco ospedaliero</v>
      </c>
      <c r="F14" s="138" t="n">
        <f aca="false">'Scheda ICT'!F23</f>
        <v>0</v>
      </c>
      <c r="G14" s="112" t="n">
        <f aca="false">'Scheda ICT'!L23</f>
        <v>44562</v>
      </c>
      <c r="H14" s="128" t="str">
        <f aca="false">'Scheda ICT'!M23</f>
        <v>NO</v>
      </c>
      <c r="I14" s="140" t="n">
        <f aca="false">'Scheda ICT'!AJ23</f>
        <v>19600000</v>
      </c>
      <c r="J14" s="82" t="n">
        <f aca="false">'Scheda ICT'!N23</f>
        <v>500000</v>
      </c>
      <c r="K14" s="83" t="n">
        <f aca="false">'Scheda ICT'!O23</f>
        <v>500000</v>
      </c>
      <c r="L14" s="83" t="n">
        <f aca="false">'Scheda ICT'!P23</f>
        <v>5000000</v>
      </c>
      <c r="M14" s="83" t="n">
        <f aca="false">'Scheda ICT'!Q23</f>
        <v>13600000</v>
      </c>
      <c r="N14" s="84" t="n">
        <f aca="false">SUM(J14:L14)</f>
        <v>6000000</v>
      </c>
      <c r="O14" s="151"/>
      <c r="P14" s="83"/>
      <c r="Q14" s="83"/>
      <c r="R14" s="83" t="n">
        <f aca="false">'Scheda ICT'!X23</f>
        <v>0</v>
      </c>
      <c r="S14" s="83"/>
      <c r="T14" s="83" t="n">
        <f aca="false">'Scheda ICT'!Z23</f>
        <v>0</v>
      </c>
      <c r="U14" s="83"/>
      <c r="V14" s="83"/>
      <c r="W14" s="83"/>
      <c r="X14" s="83"/>
      <c r="Y14" s="83"/>
      <c r="Z14" s="83"/>
      <c r="AA14" s="83" t="n">
        <v>18000000</v>
      </c>
      <c r="AB14" s="132" t="n">
        <f aca="false">SUM(P14:Q14,S14,U14:AA14)</f>
        <v>18000000</v>
      </c>
      <c r="AC14" s="152"/>
      <c r="AD14" s="162" t="str">
        <f aca="false">'Scheda ICT'!AP23</f>
        <v>DGR 1398 del 13/09/2021</v>
      </c>
      <c r="AE14" s="162"/>
      <c r="AF14" s="163" t="str">
        <f aca="false">'Scheda ICT'!AQ23</f>
        <v>OK</v>
      </c>
      <c r="AG14" s="145" t="n">
        <f aca="false">AB14-N14</f>
        <v>12000000</v>
      </c>
      <c r="AH14" s="145" t="n">
        <f aca="false">I14-O14-AB14-AC14</f>
        <v>1600000</v>
      </c>
      <c r="AI14" s="145"/>
    </row>
    <row r="15" s="47" customFormat="true" ht="35.25" hidden="false" customHeight="true" outlineLevel="0" collapsed="false">
      <c r="A15" s="155" t="str">
        <f aca="false">'Scheda ICT'!A24</f>
        <v>k) IOR</v>
      </c>
      <c r="B15" s="148" t="str">
        <f aca="false">'Scheda ICT'!B24</f>
        <v>2020/119</v>
      </c>
      <c r="C15" s="148" t="str">
        <f aca="false">'Scheda ICT'!C24</f>
        <v>Scheda 3</v>
      </c>
      <c r="D15" s="148" t="str">
        <f aca="false">'Scheda ICT'!D24</f>
        <v>Lavori</v>
      </c>
      <c r="E15" s="149" t="str">
        <f aca="false">'Scheda ICT'!E24</f>
        <v>SOSTITUZIONE DEI SERRAMENTI ESTERNI ED APPLICAZIONE DI CAPPOTTI ISOLANTI ALLE FACCIATE</v>
      </c>
      <c r="F15" s="148" t="n">
        <f aca="false">'Scheda ICT'!F24</f>
        <v>5</v>
      </c>
      <c r="G15" s="94"/>
      <c r="H15" s="128" t="n">
        <f aca="false">'Scheda ICT'!M24</f>
        <v>0</v>
      </c>
      <c r="I15" s="150" t="n">
        <f aca="false">'Scheda ICT'!AJ24</f>
        <v>0</v>
      </c>
      <c r="J15" s="96" t="n">
        <f aca="false">'Scheda ICT'!N24</f>
        <v>0</v>
      </c>
      <c r="K15" s="97" t="n">
        <f aca="false">'Scheda ICT'!O24</f>
        <v>0</v>
      </c>
      <c r="L15" s="97" t="n">
        <f aca="false">'Scheda ICT'!P24</f>
        <v>1200000</v>
      </c>
      <c r="M15" s="97" t="n">
        <f aca="false">'Scheda ICT'!Q24</f>
        <v>0</v>
      </c>
      <c r="N15" s="84" t="n">
        <f aca="false">SUM(J15:L15)</f>
        <v>1200000</v>
      </c>
      <c r="O15" s="151"/>
      <c r="P15" s="97"/>
      <c r="Q15" s="97"/>
      <c r="R15" s="97" t="n">
        <f aca="false">'Scheda ICT'!X24</f>
        <v>0</v>
      </c>
      <c r="S15" s="97"/>
      <c r="T15" s="97" t="n">
        <f aca="false">'Scheda ICT'!Z24</f>
        <v>0</v>
      </c>
      <c r="U15" s="97"/>
      <c r="V15" s="97"/>
      <c r="W15" s="97"/>
      <c r="X15" s="97"/>
      <c r="Y15" s="97"/>
      <c r="Z15" s="97"/>
      <c r="AA15" s="97"/>
      <c r="AB15" s="132" t="n">
        <f aca="false">SUM(P15:Q15,S15,U15:AA15)</f>
        <v>0</v>
      </c>
      <c r="AC15" s="86"/>
      <c r="AD15" s="153" t="n">
        <f aca="false">'Scheda ICT'!AP24</f>
        <v>0</v>
      </c>
      <c r="AE15" s="153"/>
      <c r="AF15" s="154" t="str">
        <f aca="false">'Scheda ICT'!AQ24</f>
        <v>NO</v>
      </c>
      <c r="AG15" s="155" t="n">
        <f aca="false">AB15-N15</f>
        <v>-1200000</v>
      </c>
      <c r="AH15" s="155" t="n">
        <f aca="false">I15-O15-AB15-AC15</f>
        <v>0</v>
      </c>
      <c r="AI15" s="155"/>
    </row>
    <row r="16" s="47" customFormat="true" ht="32.25" hidden="false" customHeight="true" outlineLevel="0" collapsed="false">
      <c r="A16" s="164" t="str">
        <f aca="false">'Scheda ICT'!A25</f>
        <v>k) IOR</v>
      </c>
      <c r="B16" s="145" t="str">
        <f aca="false">'Scheda ICT'!B25</f>
        <v>2020/120</v>
      </c>
      <c r="C16" s="145" t="str">
        <f aca="false">'Scheda ICT'!C25</f>
        <v>Scheda 3</v>
      </c>
      <c r="D16" s="145" t="str">
        <f aca="false">'Scheda ICT'!D25</f>
        <v>Lavori</v>
      </c>
      <c r="E16" s="159" t="str">
        <f aca="false">'Scheda ICT'!E25</f>
        <v>RISTRUTTURAZIONE DELLA VILLETTA EX CENTRO ELABORAZIONE DATI</v>
      </c>
      <c r="F16" s="145" t="n">
        <f aca="false">'Scheda ICT'!F25</f>
        <v>4</v>
      </c>
      <c r="G16" s="80"/>
      <c r="H16" s="128" t="n">
        <f aca="false">'Scheda ICT'!M25</f>
        <v>0</v>
      </c>
      <c r="I16" s="165" t="n">
        <f aca="false">'Scheda ICT'!AJ25</f>
        <v>0</v>
      </c>
      <c r="J16" s="106" t="n">
        <f aca="false">'Scheda ICT'!N25</f>
        <v>0</v>
      </c>
      <c r="K16" s="84" t="n">
        <f aca="false">'Scheda ICT'!O25</f>
        <v>0</v>
      </c>
      <c r="L16" s="84" t="n">
        <f aca="false">'Scheda ICT'!P25</f>
        <v>1000000</v>
      </c>
      <c r="M16" s="84" t="n">
        <f aca="false">'Scheda ICT'!Q25</f>
        <v>0</v>
      </c>
      <c r="N16" s="84" t="n">
        <f aca="false">SUM(J16:L16)</f>
        <v>1000000</v>
      </c>
      <c r="O16" s="151"/>
      <c r="P16" s="84"/>
      <c r="Q16" s="84"/>
      <c r="R16" s="84" t="n">
        <f aca="false">'Scheda ICT'!X25</f>
        <v>0</v>
      </c>
      <c r="S16" s="84"/>
      <c r="T16" s="84" t="n">
        <f aca="false">'Scheda ICT'!Z25</f>
        <v>0</v>
      </c>
      <c r="U16" s="84"/>
      <c r="V16" s="84"/>
      <c r="W16" s="84"/>
      <c r="X16" s="84"/>
      <c r="Y16" s="84"/>
      <c r="Z16" s="84"/>
      <c r="AA16" s="84"/>
      <c r="AB16" s="132" t="n">
        <f aca="false">SUM(P16:Q16,S16,U16:AA16)</f>
        <v>0</v>
      </c>
      <c r="AC16" s="86"/>
      <c r="AD16" s="162" t="n">
        <f aca="false">'Scheda ICT'!AP25</f>
        <v>0</v>
      </c>
      <c r="AE16" s="162"/>
      <c r="AF16" s="163" t="str">
        <f aca="false">'Scheda ICT'!AQ25</f>
        <v>NO</v>
      </c>
      <c r="AG16" s="164" t="n">
        <f aca="false">AB16-N16</f>
        <v>-1000000</v>
      </c>
      <c r="AH16" s="164" t="n">
        <f aca="false">I16-O16-AB16-AC16</f>
        <v>0</v>
      </c>
      <c r="AI16" s="164"/>
    </row>
    <row r="17" s="47" customFormat="true" ht="36.75" hidden="false" customHeight="true" outlineLevel="0" collapsed="false">
      <c r="A17" s="155" t="str">
        <f aca="false">'Scheda ICT'!A26</f>
        <v>k) IOR</v>
      </c>
      <c r="B17" s="148" t="str">
        <f aca="false">'Scheda ICT'!B26</f>
        <v>2020/121</v>
      </c>
      <c r="C17" s="148" t="str">
        <f aca="false">'Scheda ICT'!C26</f>
        <v>Scheda 3</v>
      </c>
      <c r="D17" s="148" t="str">
        <f aca="false">'Scheda ICT'!D26</f>
        <v>Lavori</v>
      </c>
      <c r="E17" s="149" t="str">
        <f aca="false">'Scheda ICT'!E26</f>
        <v>RISTRUTTURAZIONE DELLA VILLETTA STUDI PRECLINICI</v>
      </c>
      <c r="F17" s="148" t="n">
        <f aca="false">'Scheda ICT'!F26</f>
        <v>3</v>
      </c>
      <c r="G17" s="94"/>
      <c r="H17" s="128" t="n">
        <f aca="false">'Scheda ICT'!M26</f>
        <v>0</v>
      </c>
      <c r="I17" s="150" t="n">
        <f aca="false">'Scheda ICT'!AJ26</f>
        <v>0</v>
      </c>
      <c r="J17" s="96" t="n">
        <f aca="false">'Scheda ICT'!N26</f>
        <v>0</v>
      </c>
      <c r="K17" s="97" t="n">
        <f aca="false">'Scheda ICT'!O26</f>
        <v>0</v>
      </c>
      <c r="L17" s="97" t="n">
        <f aca="false">'Scheda ICT'!P26</f>
        <v>1340000</v>
      </c>
      <c r="M17" s="97" t="n">
        <f aca="false">'Scheda ICT'!Q26</f>
        <v>0</v>
      </c>
      <c r="N17" s="84" t="n">
        <f aca="false">SUM(J17:L17)</f>
        <v>1340000</v>
      </c>
      <c r="O17" s="151"/>
      <c r="P17" s="97"/>
      <c r="Q17" s="97"/>
      <c r="R17" s="97" t="n">
        <f aca="false">'Scheda ICT'!X26</f>
        <v>0</v>
      </c>
      <c r="S17" s="97"/>
      <c r="T17" s="97" t="n">
        <f aca="false">'Scheda ICT'!Z26</f>
        <v>0</v>
      </c>
      <c r="U17" s="97"/>
      <c r="V17" s="97"/>
      <c r="W17" s="97"/>
      <c r="X17" s="97"/>
      <c r="Y17" s="97"/>
      <c r="Z17" s="97"/>
      <c r="AA17" s="97"/>
      <c r="AB17" s="132" t="n">
        <f aca="false">SUM(P17:Q17,S17,U17:AA17)</f>
        <v>0</v>
      </c>
      <c r="AC17" s="86"/>
      <c r="AD17" s="153" t="n">
        <f aca="false">'Scheda ICT'!AP26</f>
        <v>0</v>
      </c>
      <c r="AE17" s="153"/>
      <c r="AF17" s="154" t="str">
        <f aca="false">'Scheda ICT'!AQ26</f>
        <v>NO</v>
      </c>
      <c r="AG17" s="155" t="n">
        <f aca="false">AB17-N17</f>
        <v>-1340000</v>
      </c>
      <c r="AH17" s="155" t="n">
        <f aca="false">I17-O17-AB17-AC17</f>
        <v>0</v>
      </c>
      <c r="AI17" s="155"/>
    </row>
    <row r="18" s="47" customFormat="true" ht="33.75" hidden="false" customHeight="true" outlineLevel="0" collapsed="false">
      <c r="A18" s="155" t="str">
        <f aca="false">'Scheda ICT'!A28</f>
        <v>k) IOR</v>
      </c>
      <c r="B18" s="148" t="str">
        <f aca="false">'Scheda ICT'!B28</f>
        <v>2020/126</v>
      </c>
      <c r="C18" s="148" t="str">
        <f aca="false">'Scheda ICT'!C28</f>
        <v>Scheda 3</v>
      </c>
      <c r="D18" s="148" t="str">
        <f aca="false">'Scheda ICT'!D28</f>
        <v>Lavori</v>
      </c>
      <c r="E18" s="149" t="str">
        <f aca="false">'Scheda ICT'!E28</f>
        <v>AMMODERNAMENTO/RISTRUTTURAZIONE MONOBLOCCO OSPEDALIERO</v>
      </c>
      <c r="F18" s="148" t="n">
        <f aca="false">'Scheda ICT'!F28</f>
        <v>0</v>
      </c>
      <c r="G18" s="94"/>
      <c r="H18" s="128" t="n">
        <f aca="false">'Scheda ICT'!M28</f>
        <v>0</v>
      </c>
      <c r="I18" s="150" t="n">
        <f aca="false">'Scheda ICT'!AJ28</f>
        <v>0</v>
      </c>
      <c r="J18" s="96" t="n">
        <f aca="false">'Scheda ICT'!N28</f>
        <v>0</v>
      </c>
      <c r="K18" s="97" t="n">
        <f aca="false">'Scheda ICT'!O28</f>
        <v>0</v>
      </c>
      <c r="L18" s="97" t="n">
        <f aca="false">'Scheda ICT'!P28</f>
        <v>2000000</v>
      </c>
      <c r="M18" s="97" t="n">
        <f aca="false">'Scheda ICT'!Q28</f>
        <v>10000000</v>
      </c>
      <c r="N18" s="84" t="n">
        <f aca="false">SUM(J18:L18)</f>
        <v>2000000</v>
      </c>
      <c r="O18" s="151"/>
      <c r="P18" s="97"/>
      <c r="Q18" s="97"/>
      <c r="R18" s="97" t="n">
        <f aca="false">'Scheda ICT'!X28</f>
        <v>0</v>
      </c>
      <c r="S18" s="97"/>
      <c r="T18" s="97" t="n">
        <f aca="false">'Scheda ICT'!Z28</f>
        <v>0</v>
      </c>
      <c r="U18" s="97"/>
      <c r="V18" s="97"/>
      <c r="W18" s="97"/>
      <c r="X18" s="97"/>
      <c r="Y18" s="97"/>
      <c r="Z18" s="97"/>
      <c r="AA18" s="97"/>
      <c r="AB18" s="132" t="n">
        <f aca="false">SUM(P18:Q18,S18,U18:AA18)</f>
        <v>0</v>
      </c>
      <c r="AC18" s="86"/>
      <c r="AD18" s="153" t="n">
        <f aca="false">'Scheda ICT'!AP28</f>
        <v>0</v>
      </c>
      <c r="AE18" s="153"/>
      <c r="AF18" s="154" t="str">
        <f aca="false">'Scheda ICT'!AQ28</f>
        <v>NO</v>
      </c>
      <c r="AG18" s="155" t="n">
        <f aca="false">AB18-N18</f>
        <v>-2000000</v>
      </c>
      <c r="AH18" s="155" t="n">
        <f aca="false">I18-O18-AB18-AC18</f>
        <v>0</v>
      </c>
      <c r="AI18" s="155"/>
    </row>
    <row r="19" s="47" customFormat="true" ht="44.25" hidden="false" customHeight="true" outlineLevel="0" collapsed="false">
      <c r="A19" s="164" t="str">
        <f aca="false">'Scheda ICT'!A29</f>
        <v>k) IOR</v>
      </c>
      <c r="B19" s="145" t="str">
        <f aca="false">'Scheda ICT'!B29</f>
        <v>2020/127</v>
      </c>
      <c r="C19" s="145" t="str">
        <f aca="false">'Scheda ICT'!C29</f>
        <v>Scheda 3</v>
      </c>
      <c r="D19" s="145" t="str">
        <f aca="false">'Scheda ICT'!D29</f>
        <v>Lavori</v>
      </c>
      <c r="E19" s="159" t="str">
        <f aca="false">'Scheda ICT'!E29</f>
        <v>AMMODERNAMENTO/RISTRUTTURAZIONE COMPENDIO MONUMENTALE</v>
      </c>
      <c r="F19" s="145" t="n">
        <f aca="false">'Scheda ICT'!F29</f>
        <v>0</v>
      </c>
      <c r="G19" s="80"/>
      <c r="H19" s="128" t="n">
        <f aca="false">'Scheda ICT'!M29</f>
        <v>0</v>
      </c>
      <c r="I19" s="165" t="n">
        <f aca="false">'Scheda ICT'!AJ29</f>
        <v>0</v>
      </c>
      <c r="J19" s="106" t="n">
        <f aca="false">'Scheda ICT'!N29</f>
        <v>0</v>
      </c>
      <c r="K19" s="84" t="n">
        <f aca="false">'Scheda ICT'!O29</f>
        <v>0</v>
      </c>
      <c r="L19" s="84" t="n">
        <f aca="false">'Scheda ICT'!P29</f>
        <v>500000</v>
      </c>
      <c r="M19" s="84" t="n">
        <f aca="false">'Scheda ICT'!Q29</f>
        <v>6000000</v>
      </c>
      <c r="N19" s="84" t="n">
        <f aca="false">SUM(J19:L19)</f>
        <v>500000</v>
      </c>
      <c r="O19" s="151"/>
      <c r="P19" s="84"/>
      <c r="Q19" s="84"/>
      <c r="R19" s="84" t="n">
        <f aca="false">'Scheda ICT'!X29</f>
        <v>0</v>
      </c>
      <c r="S19" s="84"/>
      <c r="T19" s="84" t="n">
        <f aca="false">'Scheda ICT'!Z29</f>
        <v>0</v>
      </c>
      <c r="U19" s="84"/>
      <c r="V19" s="84"/>
      <c r="W19" s="84"/>
      <c r="X19" s="84"/>
      <c r="Y19" s="84"/>
      <c r="Z19" s="84"/>
      <c r="AA19" s="84"/>
      <c r="AB19" s="132" t="n">
        <f aca="false">SUM(P19:Q19,S19,U19:AA19)</f>
        <v>0</v>
      </c>
      <c r="AC19" s="86"/>
      <c r="AD19" s="162" t="n">
        <f aca="false">'Scheda ICT'!AP29</f>
        <v>0</v>
      </c>
      <c r="AE19" s="162"/>
      <c r="AF19" s="163" t="str">
        <f aca="false">'Scheda ICT'!AQ29</f>
        <v>NO</v>
      </c>
      <c r="AG19" s="164" t="n">
        <f aca="false">AB19-N19</f>
        <v>-500000</v>
      </c>
      <c r="AH19" s="164" t="n">
        <f aca="false">I19-O19-AB19-AC19</f>
        <v>0</v>
      </c>
      <c r="AI19" s="164"/>
    </row>
    <row r="20" s="47" customFormat="true" ht="39" hidden="false" customHeight="true" outlineLevel="0" collapsed="false">
      <c r="A20" s="155" t="str">
        <f aca="false">'Scheda ICT'!A30</f>
        <v>k) IOR</v>
      </c>
      <c r="B20" s="148" t="str">
        <f aca="false">'Scheda ICT'!B30</f>
        <v>2020/128</v>
      </c>
      <c r="C20" s="148" t="str">
        <f aca="false">'Scheda ICT'!C30</f>
        <v>Scheda 3</v>
      </c>
      <c r="D20" s="148" t="str">
        <f aca="false">'Scheda ICT'!D30</f>
        <v>Lavori</v>
      </c>
      <c r="E20" s="149" t="str">
        <f aca="false">'Scheda ICT'!E30</f>
        <v>AMMODERNAMENTO/RISTRUTTURAZIONE IRCP</v>
      </c>
      <c r="F20" s="148" t="n">
        <f aca="false">'Scheda ICT'!F30</f>
        <v>0</v>
      </c>
      <c r="G20" s="94"/>
      <c r="H20" s="128" t="n">
        <f aca="false">'Scheda ICT'!M30</f>
        <v>0</v>
      </c>
      <c r="I20" s="150" t="n">
        <f aca="false">'Scheda ICT'!AJ30</f>
        <v>0</v>
      </c>
      <c r="J20" s="96" t="n">
        <f aca="false">'Scheda ICT'!N30</f>
        <v>0</v>
      </c>
      <c r="K20" s="97" t="n">
        <f aca="false">'Scheda ICT'!O30</f>
        <v>0</v>
      </c>
      <c r="L20" s="97" t="n">
        <f aca="false">'Scheda ICT'!P30</f>
        <v>200000</v>
      </c>
      <c r="M20" s="97" t="n">
        <f aca="false">'Scheda ICT'!Q30</f>
        <v>3000000</v>
      </c>
      <c r="N20" s="84" t="n">
        <f aca="false">SUM(J20:L20)</f>
        <v>200000</v>
      </c>
      <c r="O20" s="151"/>
      <c r="P20" s="97"/>
      <c r="Q20" s="97"/>
      <c r="R20" s="97" t="n">
        <f aca="false">'Scheda ICT'!X30</f>
        <v>0</v>
      </c>
      <c r="S20" s="97"/>
      <c r="T20" s="97" t="n">
        <f aca="false">'Scheda ICT'!Z30</f>
        <v>0</v>
      </c>
      <c r="U20" s="97"/>
      <c r="V20" s="97"/>
      <c r="W20" s="97"/>
      <c r="X20" s="97"/>
      <c r="Y20" s="97"/>
      <c r="Z20" s="97"/>
      <c r="AA20" s="97"/>
      <c r="AB20" s="132" t="n">
        <f aca="false">SUM(P20:Q20,S20,U20:AA20)</f>
        <v>0</v>
      </c>
      <c r="AC20" s="86"/>
      <c r="AD20" s="153" t="n">
        <f aca="false">'Scheda ICT'!AP30</f>
        <v>0</v>
      </c>
      <c r="AE20" s="153"/>
      <c r="AF20" s="154" t="str">
        <f aca="false">'Scheda ICT'!AQ30</f>
        <v>NO</v>
      </c>
      <c r="AG20" s="155" t="n">
        <f aca="false">AB20-N20</f>
        <v>-200000</v>
      </c>
      <c r="AH20" s="155" t="n">
        <f aca="false">I20-O20-AB20-AC20</f>
        <v>0</v>
      </c>
      <c r="AI20" s="155"/>
    </row>
    <row r="21" s="47" customFormat="true" ht="39.75" hidden="false" customHeight="true" outlineLevel="0" collapsed="false">
      <c r="A21" s="164" t="str">
        <f aca="false">'Scheda ICT'!A31</f>
        <v>k) IOR</v>
      </c>
      <c r="B21" s="145" t="str">
        <f aca="false">'Scheda ICT'!B31</f>
        <v>2020/130</v>
      </c>
      <c r="C21" s="145" t="str">
        <f aca="false">'Scheda ICT'!C31</f>
        <v>Scheda 3</v>
      </c>
      <c r="D21" s="145" t="str">
        <f aca="false">'Scheda ICT'!D31</f>
        <v>Lavori</v>
      </c>
      <c r="E21" s="159" t="str">
        <f aca="false">'Scheda ICT'!E31</f>
        <v>MANUTENZIONE STRAORDINARIA VILLA PUTTI</v>
      </c>
      <c r="F21" s="145" t="n">
        <f aca="false">'Scheda ICT'!F31</f>
        <v>0</v>
      </c>
      <c r="G21" s="80"/>
      <c r="H21" s="128" t="n">
        <f aca="false">'Scheda ICT'!M31</f>
        <v>0</v>
      </c>
      <c r="I21" s="165" t="n">
        <f aca="false">'Scheda ICT'!AJ31</f>
        <v>0</v>
      </c>
      <c r="J21" s="106" t="n">
        <f aca="false">'Scheda ICT'!N31</f>
        <v>0</v>
      </c>
      <c r="K21" s="84" t="n">
        <f aca="false">'Scheda ICT'!O31</f>
        <v>0</v>
      </c>
      <c r="L21" s="84" t="n">
        <f aca="false">'Scheda ICT'!P31</f>
        <v>409800</v>
      </c>
      <c r="M21" s="84" t="n">
        <f aca="false">'Scheda ICT'!Q31</f>
        <v>0</v>
      </c>
      <c r="N21" s="84" t="n">
        <f aca="false">SUM(J21:L21)</f>
        <v>409800</v>
      </c>
      <c r="O21" s="151"/>
      <c r="P21" s="84"/>
      <c r="Q21" s="84"/>
      <c r="R21" s="84" t="n">
        <f aca="false">'Scheda ICT'!X31</f>
        <v>0</v>
      </c>
      <c r="S21" s="84"/>
      <c r="T21" s="84" t="n">
        <f aca="false">'Scheda ICT'!Z31</f>
        <v>0</v>
      </c>
      <c r="U21" s="84"/>
      <c r="V21" s="84"/>
      <c r="W21" s="84"/>
      <c r="X21" s="84"/>
      <c r="Y21" s="84"/>
      <c r="Z21" s="84"/>
      <c r="AA21" s="84"/>
      <c r="AB21" s="132" t="n">
        <f aca="false">SUM(P21:Q21,S21,U21:AA21)</f>
        <v>0</v>
      </c>
      <c r="AC21" s="86"/>
      <c r="AD21" s="162" t="n">
        <f aca="false">'Scheda ICT'!AP31</f>
        <v>0</v>
      </c>
      <c r="AE21" s="162"/>
      <c r="AF21" s="163" t="str">
        <f aca="false">'Scheda ICT'!AQ31</f>
        <v>NO</v>
      </c>
      <c r="AG21" s="164" t="n">
        <f aca="false">AB21-N21</f>
        <v>-409800</v>
      </c>
      <c r="AH21" s="164" t="n">
        <f aca="false">I21-O21-AB21-AC21</f>
        <v>0</v>
      </c>
      <c r="AI21" s="164"/>
    </row>
    <row r="22" s="47" customFormat="true" ht="84.75" hidden="false" customHeight="true" outlineLevel="0" collapsed="false">
      <c r="A22" s="155" t="str">
        <f aca="false">'Scheda ICT'!A32</f>
        <v>k) IOR</v>
      </c>
      <c r="B22" s="148" t="str">
        <f aca="false">'Scheda ICT'!B32</f>
        <v>2019/92</v>
      </c>
      <c r="C22" s="148" t="str">
        <f aca="false">'Scheda ICT'!C32</f>
        <v>Scheda 1</v>
      </c>
      <c r="D22" s="149" t="str">
        <f aca="false">'Scheda ICT'!D32</f>
        <v>Tecnologie_biomediche</v>
      </c>
      <c r="E22" s="149" t="str">
        <f aca="false">'Scheda ICT'!E32</f>
        <v>POTENZIAMENTO PARCO APPARECCHIATURE BIOMEDICALI</v>
      </c>
      <c r="F22" s="148" t="n">
        <f aca="false">'Scheda ICT'!F32</f>
        <v>0</v>
      </c>
      <c r="G22" s="94"/>
      <c r="H22" s="128" t="str">
        <f aca="false">'Scheda ICT'!M32</f>
        <v>NO</v>
      </c>
      <c r="I22" s="150" t="n">
        <f aca="false">'Scheda ICT'!AJ32</f>
        <v>350000</v>
      </c>
      <c r="J22" s="96" t="n">
        <f aca="false">'Scheda ICT'!N32</f>
        <v>50000</v>
      </c>
      <c r="K22" s="97" t="n">
        <f aca="false">'Scheda ICT'!O32</f>
        <v>150000</v>
      </c>
      <c r="L22" s="97" t="n">
        <f aca="false">'Scheda ICT'!P32</f>
        <v>150000</v>
      </c>
      <c r="M22" s="97" t="n">
        <f aca="false">'Scheda ICT'!Q32</f>
        <v>0</v>
      </c>
      <c r="N22" s="84" t="n">
        <f aca="false">SUM(J22:L22)</f>
        <v>350000</v>
      </c>
      <c r="O22" s="151"/>
      <c r="P22" s="97"/>
      <c r="Q22" s="97"/>
      <c r="R22" s="97" t="n">
        <f aca="false">'Scheda ICT'!X32</f>
        <v>0</v>
      </c>
      <c r="S22" s="97"/>
      <c r="T22" s="97" t="n">
        <f aca="false">'Scheda ICT'!Z32</f>
        <v>0</v>
      </c>
      <c r="U22" s="97"/>
      <c r="V22" s="97"/>
      <c r="W22" s="97"/>
      <c r="X22" s="97"/>
      <c r="Y22" s="97"/>
      <c r="Z22" s="97"/>
      <c r="AA22" s="97" t="n">
        <v>350000</v>
      </c>
      <c r="AB22" s="132" t="n">
        <f aca="false">SUM(P22:Q22,S22,U22:AA22)</f>
        <v>350000</v>
      </c>
      <c r="AC22" s="86"/>
      <c r="AD22" s="153" t="str">
        <f aca="false">'Scheda ICT'!AP32</f>
        <v>€ 50.000 Entrate Proprie + € 300.000 Fondo Innovazione e Miglioramento FMIGL CONTRIBUTI IN C/ESERCIZIO DEDICATI (PROGETTI FINALIZZATI)</v>
      </c>
      <c r="AE22" s="153"/>
      <c r="AF22" s="154" t="str">
        <f aca="false">'Scheda ICT'!AQ32</f>
        <v>OK</v>
      </c>
      <c r="AG22" s="155" t="n">
        <f aca="false">AB22-N22</f>
        <v>0</v>
      </c>
      <c r="AH22" s="155" t="n">
        <f aca="false">I22-O22-AB22-AC22</f>
        <v>0</v>
      </c>
      <c r="AI22" s="155"/>
    </row>
    <row r="23" s="47" customFormat="true" ht="30.75" hidden="false" customHeight="false" outlineLevel="0" collapsed="false">
      <c r="A23" s="164" t="str">
        <f aca="false">'Scheda ICT'!A33</f>
        <v>k) IOR</v>
      </c>
      <c r="B23" s="145" t="str">
        <f aca="false">'Scheda ICT'!B33</f>
        <v>2013/36</v>
      </c>
      <c r="C23" s="145" t="str">
        <f aca="false">'Scheda ICT'!C33</f>
        <v>Scheda 1</v>
      </c>
      <c r="D23" s="159" t="str">
        <f aca="false">'Scheda ICT'!D33</f>
        <v>Tecnologie_biomediche</v>
      </c>
      <c r="E23" s="159" t="str">
        <f aca="false">'Scheda ICT'!E33</f>
        <v>ACQUISTO APPARECCHIATURE BIOMEDICHE</v>
      </c>
      <c r="F23" s="145" t="n">
        <f aca="false">'Scheda ICT'!F33</f>
        <v>0</v>
      </c>
      <c r="G23" s="80"/>
      <c r="H23" s="128" t="str">
        <f aca="false">'Scheda ICT'!M33</f>
        <v>NO</v>
      </c>
      <c r="I23" s="165" t="n">
        <f aca="false">'Scheda ICT'!AJ33</f>
        <v>1150000</v>
      </c>
      <c r="J23" s="106" t="n">
        <f aca="false">'Scheda ICT'!N33</f>
        <v>14215</v>
      </c>
      <c r="K23" s="84" t="n">
        <f aca="false">'Scheda ICT'!O33</f>
        <v>0</v>
      </c>
      <c r="L23" s="84" t="n">
        <f aca="false">'Scheda ICT'!P33</f>
        <v>0</v>
      </c>
      <c r="M23" s="84" t="n">
        <f aca="false">'Scheda ICT'!Q33</f>
        <v>0</v>
      </c>
      <c r="N23" s="84" t="n">
        <f aca="false">SUM(J23:L23)</f>
        <v>14215</v>
      </c>
      <c r="O23" s="151" t="n">
        <v>1135785</v>
      </c>
      <c r="P23" s="84" t="n">
        <v>14215</v>
      </c>
      <c r="Q23" s="84"/>
      <c r="R23" s="84" t="n">
        <f aca="false">'Scheda ICT'!X33</f>
        <v>0</v>
      </c>
      <c r="S23" s="84"/>
      <c r="T23" s="84" t="n">
        <f aca="false">'Scheda ICT'!Z33</f>
        <v>0</v>
      </c>
      <c r="U23" s="84"/>
      <c r="V23" s="84"/>
      <c r="W23" s="84"/>
      <c r="X23" s="84"/>
      <c r="Y23" s="84"/>
      <c r="Z23" s="84"/>
      <c r="AA23" s="84"/>
      <c r="AB23" s="132" t="n">
        <f aca="false">SUM(P23:Q23,S23,U23:AA23)</f>
        <v>14215</v>
      </c>
      <c r="AC23" s="86"/>
      <c r="AD23" s="162" t="n">
        <f aca="false">'Scheda ICT'!AP33</f>
        <v>0</v>
      </c>
      <c r="AE23" s="162"/>
      <c r="AF23" s="163" t="str">
        <f aca="false">'Scheda ICT'!AQ33</f>
        <v>OK</v>
      </c>
      <c r="AG23" s="164" t="n">
        <f aca="false">AB23-N23</f>
        <v>0</v>
      </c>
      <c r="AH23" s="164" t="n">
        <f aca="false">I23-O23-AB23-AC23</f>
        <v>0</v>
      </c>
      <c r="AI23" s="164" t="s">
        <v>356</v>
      </c>
    </row>
    <row r="24" s="47" customFormat="true" ht="30.75" hidden="false" customHeight="false" outlineLevel="0" collapsed="false">
      <c r="A24" s="155" t="str">
        <f aca="false">'Scheda ICT'!A34</f>
        <v>k) IOR</v>
      </c>
      <c r="B24" s="148" t="str">
        <f aca="false">'Scheda ICT'!B34</f>
        <v>2018/77</v>
      </c>
      <c r="C24" s="148" t="str">
        <f aca="false">'Scheda ICT'!C34</f>
        <v>Scheda 1</v>
      </c>
      <c r="D24" s="149" t="str">
        <f aca="false">'Scheda ICT'!D34</f>
        <v>Tecnologie_biomediche</v>
      </c>
      <c r="E24" s="149" t="str">
        <f aca="false">'Scheda ICT'!E34</f>
        <v>HIGH THROUGHPUT TECHNOLOGY PLATFORM</v>
      </c>
      <c r="F24" s="148" t="n">
        <f aca="false">'Scheda ICT'!F34</f>
        <v>0</v>
      </c>
      <c r="G24" s="94"/>
      <c r="H24" s="128" t="str">
        <f aca="false">'Scheda ICT'!M34</f>
        <v>NO</v>
      </c>
      <c r="I24" s="150" t="n">
        <v>198600</v>
      </c>
      <c r="J24" s="96" t="n">
        <f aca="false">'Scheda ICT'!N34</f>
        <v>26336</v>
      </c>
      <c r="K24" s="97" t="n">
        <f aca="false">'Scheda ICT'!O34</f>
        <v>0</v>
      </c>
      <c r="L24" s="97" t="n">
        <f aca="false">'Scheda ICT'!P34</f>
        <v>0</v>
      </c>
      <c r="M24" s="97" t="n">
        <f aca="false">'Scheda ICT'!Q34</f>
        <v>0</v>
      </c>
      <c r="N24" s="84" t="n">
        <f aca="false">SUM(J24:L24)</f>
        <v>26336</v>
      </c>
      <c r="O24" s="151" t="n">
        <v>172264</v>
      </c>
      <c r="P24" s="97"/>
      <c r="Q24" s="97"/>
      <c r="R24" s="97" t="n">
        <f aca="false">'Scheda ICT'!X34</f>
        <v>0</v>
      </c>
      <c r="S24" s="97"/>
      <c r="T24" s="97" t="n">
        <f aca="false">'Scheda ICT'!Z34</f>
        <v>0</v>
      </c>
      <c r="U24" s="97"/>
      <c r="V24" s="97"/>
      <c r="W24" s="97"/>
      <c r="X24" s="97"/>
      <c r="Y24" s="97" t="n">
        <v>26336</v>
      </c>
      <c r="Z24" s="97"/>
      <c r="AA24" s="97"/>
      <c r="AB24" s="132" t="n">
        <f aca="false">SUM(P24:Q24,S24,U24:AA24)</f>
        <v>26336</v>
      </c>
      <c r="AC24" s="86"/>
      <c r="AD24" s="153" t="str">
        <f aca="false">'Scheda ICT'!AP34</f>
        <v>Convenzione per progetti in conto capitale 2016 del Ministero della Salute  </v>
      </c>
      <c r="AE24" s="153"/>
      <c r="AF24" s="154" t="str">
        <f aca="false">'Scheda ICT'!AQ34</f>
        <v>OK</v>
      </c>
      <c r="AG24" s="155" t="n">
        <f aca="false">AB24-N24</f>
        <v>0</v>
      </c>
      <c r="AH24" s="155" t="n">
        <f aca="false">I24-O24-AB24-AC24</f>
        <v>0</v>
      </c>
      <c r="AI24" s="155"/>
    </row>
    <row r="25" s="47" customFormat="true" ht="40.5" hidden="false" customHeight="true" outlineLevel="0" collapsed="false">
      <c r="A25" s="164" t="str">
        <f aca="false">'Scheda ICT'!A35</f>
        <v>k) IOR</v>
      </c>
      <c r="B25" s="145" t="str">
        <f aca="false">'Scheda ICT'!B35</f>
        <v>2020/97</v>
      </c>
      <c r="C25" s="145" t="str">
        <f aca="false">'Scheda ICT'!C35</f>
        <v>Scheda 1</v>
      </c>
      <c r="D25" s="159" t="str">
        <f aca="false">'Scheda ICT'!D35</f>
        <v>Tecnologie_biomediche</v>
      </c>
      <c r="E25" s="159" t="str">
        <f aca="false">'Scheda ICT'!E35</f>
        <v>INFRASTRUTTURA PER TERAPIE AVANZATE - ISOLATORI PER COLTURE CELLULARI</v>
      </c>
      <c r="F25" s="145" t="n">
        <f aca="false">'Scheda ICT'!F35</f>
        <v>0</v>
      </c>
      <c r="G25" s="80"/>
      <c r="H25" s="128" t="str">
        <f aca="false">'Scheda ICT'!M35</f>
        <v>NO</v>
      </c>
      <c r="I25" s="165" t="n">
        <f aca="false">'Scheda ICT'!AJ35</f>
        <v>321082</v>
      </c>
      <c r="J25" s="106" t="n">
        <f aca="false">'Scheda ICT'!N35</f>
        <v>321082</v>
      </c>
      <c r="K25" s="84" t="n">
        <f aca="false">'Scheda ICT'!O35</f>
        <v>0</v>
      </c>
      <c r="L25" s="84" t="n">
        <f aca="false">'Scheda ICT'!P35</f>
        <v>0</v>
      </c>
      <c r="M25" s="84" t="n">
        <f aca="false">'Scheda ICT'!Q35</f>
        <v>0</v>
      </c>
      <c r="N25" s="84" t="n">
        <f aca="false">SUM(J25:L25)</f>
        <v>321082</v>
      </c>
      <c r="O25" s="151"/>
      <c r="P25" s="84"/>
      <c r="Q25" s="84"/>
      <c r="R25" s="84" t="n">
        <f aca="false">'Scheda ICT'!X35</f>
        <v>0</v>
      </c>
      <c r="S25" s="84"/>
      <c r="T25" s="84" t="n">
        <f aca="false">'Scheda ICT'!Z35</f>
        <v>0</v>
      </c>
      <c r="U25" s="84"/>
      <c r="V25" s="84"/>
      <c r="W25" s="84"/>
      <c r="X25" s="84"/>
      <c r="Y25" s="84" t="n">
        <v>321082</v>
      </c>
      <c r="Z25" s="84"/>
      <c r="AA25" s="84"/>
      <c r="AB25" s="132" t="n">
        <f aca="false">SUM(P25:Q25,S25,U25:AA25)</f>
        <v>321082</v>
      </c>
      <c r="AC25" s="86"/>
      <c r="AD25" s="162" t="str">
        <f aca="false">'Scheda ICT'!AP35</f>
        <v>Convenzione per progetti in conto capitale 2018 del Ministero della Salute  </v>
      </c>
      <c r="AE25" s="162"/>
      <c r="AF25" s="163" t="str">
        <f aca="false">'Scheda ICT'!AQ35</f>
        <v>OK</v>
      </c>
      <c r="AG25" s="164" t="n">
        <f aca="false">AB25-N25</f>
        <v>0</v>
      </c>
      <c r="AH25" s="164" t="n">
        <f aca="false">I25-O25-AB25-AC25</f>
        <v>0</v>
      </c>
      <c r="AI25" s="164"/>
    </row>
    <row r="26" s="47" customFormat="true" ht="51.75" hidden="false" customHeight="true" outlineLevel="0" collapsed="false">
      <c r="A26" s="155" t="str">
        <f aca="false">'Scheda ICT'!A36</f>
        <v>k) IOR</v>
      </c>
      <c r="B26" s="148" t="str">
        <f aca="false">'Scheda ICT'!B36</f>
        <v>2021/133</v>
      </c>
      <c r="C26" s="148" t="str">
        <f aca="false">'Scheda ICT'!C36</f>
        <v>Scheda 1</v>
      </c>
      <c r="D26" s="149" t="str">
        <f aca="false">'Scheda ICT'!D36</f>
        <v>Tecnologie_biomediche</v>
      </c>
      <c r="E26" s="149" t="str">
        <f aca="false">'Scheda ICT'!E36</f>
        <v>HIGH-RESOLUTION PERIPHERAL QUANTITATIVE COMPUTED TOMOGRAPHY (HR-PQCT)</v>
      </c>
      <c r="F26" s="148" t="n">
        <f aca="false">'Scheda ICT'!F36</f>
        <v>0</v>
      </c>
      <c r="G26" s="94"/>
      <c r="H26" s="128" t="str">
        <f aca="false">'Scheda ICT'!M36</f>
        <v>NO</v>
      </c>
      <c r="I26" s="150" t="n">
        <f aca="false">'Scheda ICT'!AJ36</f>
        <v>339282</v>
      </c>
      <c r="J26" s="96" t="n">
        <f aca="false">'Scheda ICT'!N36</f>
        <v>339282</v>
      </c>
      <c r="K26" s="97" t="n">
        <f aca="false">'Scheda ICT'!O36</f>
        <v>0</v>
      </c>
      <c r="L26" s="97" t="n">
        <f aca="false">'Scheda ICT'!P36</f>
        <v>0</v>
      </c>
      <c r="M26" s="97" t="n">
        <f aca="false">'Scheda ICT'!Q36</f>
        <v>0</v>
      </c>
      <c r="N26" s="84" t="n">
        <f aca="false">SUM(J26:L26)</f>
        <v>339282</v>
      </c>
      <c r="O26" s="151"/>
      <c r="P26" s="97"/>
      <c r="Q26" s="97"/>
      <c r="R26" s="97" t="n">
        <f aca="false">'Scheda ICT'!X36</f>
        <v>0</v>
      </c>
      <c r="S26" s="97"/>
      <c r="T26" s="97" t="n">
        <f aca="false">'Scheda ICT'!Z36</f>
        <v>0</v>
      </c>
      <c r="U26" s="97"/>
      <c r="V26" s="97"/>
      <c r="W26" s="97"/>
      <c r="X26" s="97"/>
      <c r="Y26" s="97" t="n">
        <v>339282</v>
      </c>
      <c r="Z26" s="97"/>
      <c r="AA26" s="97"/>
      <c r="AB26" s="132" t="n">
        <f aca="false">SUM(P26:Q26,S26,U26:AA26)</f>
        <v>339282</v>
      </c>
      <c r="AC26" s="86"/>
      <c r="AD26" s="153" t="str">
        <f aca="false">'Scheda ICT'!AP36</f>
        <v>Convenzione per progetti in conto capitale 2019 del Ministero della Salute  </v>
      </c>
      <c r="AE26" s="153"/>
      <c r="AF26" s="154" t="str">
        <f aca="false">'Scheda ICT'!AQ36</f>
        <v>OK</v>
      </c>
      <c r="AG26" s="155" t="n">
        <f aca="false">AB26-N26</f>
        <v>0</v>
      </c>
      <c r="AH26" s="155" t="n">
        <f aca="false">I26-O26-AB26-AC26</f>
        <v>0</v>
      </c>
      <c r="AI26" s="155"/>
    </row>
    <row r="27" s="47" customFormat="true" ht="63" hidden="false" customHeight="true" outlineLevel="0" collapsed="false">
      <c r="A27" s="164" t="str">
        <f aca="false">'Scheda ICT'!A37</f>
        <v>k) IOR</v>
      </c>
      <c r="B27" s="145" t="str">
        <f aca="false">'Scheda ICT'!B37</f>
        <v>2020/98</v>
      </c>
      <c r="C27" s="145" t="str">
        <f aca="false">'Scheda ICT'!C37</f>
        <v>Scheda 2</v>
      </c>
      <c r="D27" s="145" t="str">
        <f aca="false">'Scheda ICT'!D37</f>
        <v>Tecnologie_biomediche</v>
      </c>
      <c r="E27" s="159" t="str">
        <f aca="false">'Scheda ICT'!E37</f>
        <v>RINNOVO E POTENZIAMENTO TECNOLOGIE BIOMEDICHE – DAY SURGERY E DIAGNOSTICA PER IMMAGINI</v>
      </c>
      <c r="F27" s="145" t="n">
        <f aca="false">'Scheda ICT'!F37</f>
        <v>0</v>
      </c>
      <c r="G27" s="80"/>
      <c r="H27" s="128" t="str">
        <f aca="false">'Scheda ICT'!M37</f>
        <v>NO</v>
      </c>
      <c r="I27" s="165" t="n">
        <f aca="false">'Scheda ICT'!AJ37</f>
        <v>1000000</v>
      </c>
      <c r="J27" s="106" t="n">
        <f aca="false">'Scheda ICT'!N37</f>
        <v>0</v>
      </c>
      <c r="K27" s="84" t="n">
        <f aca="false">'Scheda ICT'!O37</f>
        <v>1000000</v>
      </c>
      <c r="L27" s="84" t="n">
        <f aca="false">'Scheda ICT'!P37</f>
        <v>0</v>
      </c>
      <c r="M27" s="84" t="n">
        <f aca="false">'Scheda ICT'!Q37</f>
        <v>0</v>
      </c>
      <c r="N27" s="84" t="n">
        <f aca="false">SUM(J27:L27)</f>
        <v>1000000</v>
      </c>
      <c r="O27" s="151"/>
      <c r="P27" s="84" t="n">
        <v>1000000</v>
      </c>
      <c r="Q27" s="84"/>
      <c r="R27" s="84" t="n">
        <f aca="false">'Scheda ICT'!X37</f>
        <v>0</v>
      </c>
      <c r="S27" s="84"/>
      <c r="T27" s="84" t="n">
        <f aca="false">'Scheda ICT'!Z37</f>
        <v>0</v>
      </c>
      <c r="U27" s="84"/>
      <c r="V27" s="84"/>
      <c r="W27" s="84"/>
      <c r="X27" s="84"/>
      <c r="Y27" s="84"/>
      <c r="Z27" s="84"/>
      <c r="AA27" s="84"/>
      <c r="AB27" s="132" t="n">
        <f aca="false">SUM(P27:Q27,S27,U27:AA27)</f>
        <v>1000000</v>
      </c>
      <c r="AC27" s="86"/>
      <c r="AD27" s="162" t="str">
        <f aca="false">'Scheda ICT'!AP37</f>
        <v>Programma straordinario di investimenti in sanità ex art. 20 L. n. 67/88 – V fase primo e secondo stralcio</v>
      </c>
      <c r="AE27" s="162"/>
      <c r="AF27" s="163" t="str">
        <f aca="false">'Scheda ICT'!AQ37</f>
        <v>OK</v>
      </c>
      <c r="AG27" s="164" t="n">
        <f aca="false">AB27-N27</f>
        <v>0</v>
      </c>
      <c r="AH27" s="164" t="n">
        <f aca="false">I27-O27-AB27-AC27</f>
        <v>0</v>
      </c>
      <c r="AI27" s="164"/>
    </row>
    <row r="28" s="47" customFormat="true" ht="34.5" hidden="false" customHeight="true" outlineLevel="0" collapsed="false">
      <c r="A28" s="155" t="str">
        <f aca="false">'Scheda ICT'!A38</f>
        <v>k) IOR</v>
      </c>
      <c r="B28" s="148" t="str">
        <f aca="false">'Scheda ICT'!B38</f>
        <v>2013/35</v>
      </c>
      <c r="C28" s="148" t="str">
        <f aca="false">'Scheda ICT'!C38</f>
        <v>Scheda_3</v>
      </c>
      <c r="D28" s="148" t="str">
        <f aca="false">'Scheda ICT'!D38</f>
        <v>Tecnologie_biomediche</v>
      </c>
      <c r="E28" s="149" t="str">
        <f aca="false">'Scheda ICT'!E38</f>
        <v>RINNOVO PARCO APPARECCHIATURE BIOMEDICALI</v>
      </c>
      <c r="F28" s="148" t="n">
        <f aca="false">'Scheda ICT'!F38</f>
        <v>2</v>
      </c>
      <c r="G28" s="94"/>
      <c r="H28" s="128" t="n">
        <f aca="false">'Scheda ICT'!M38</f>
        <v>0</v>
      </c>
      <c r="I28" s="150" t="n">
        <f aca="false">'Scheda ICT'!AJ38</f>
        <v>0</v>
      </c>
      <c r="J28" s="96" t="n">
        <f aca="false">'Scheda ICT'!N38</f>
        <v>100000</v>
      </c>
      <c r="K28" s="97" t="n">
        <f aca="false">'Scheda ICT'!O38</f>
        <v>1270000</v>
      </c>
      <c r="L28" s="97" t="n">
        <f aca="false">'Scheda ICT'!P38</f>
        <v>1080000</v>
      </c>
      <c r="M28" s="97" t="n">
        <f aca="false">'Scheda ICT'!Q38</f>
        <v>0</v>
      </c>
      <c r="N28" s="84" t="n">
        <f aca="false">SUM(J28:L28)</f>
        <v>2450000</v>
      </c>
      <c r="O28" s="151"/>
      <c r="P28" s="97"/>
      <c r="Q28" s="97"/>
      <c r="R28" s="97" t="n">
        <f aca="false">'Scheda ICT'!X38</f>
        <v>0</v>
      </c>
      <c r="S28" s="97"/>
      <c r="T28" s="97" t="n">
        <f aca="false">'Scheda ICT'!Z38</f>
        <v>0</v>
      </c>
      <c r="U28" s="97"/>
      <c r="V28" s="97"/>
      <c r="W28" s="97"/>
      <c r="X28" s="97"/>
      <c r="Y28" s="97"/>
      <c r="Z28" s="97"/>
      <c r="AA28" s="97"/>
      <c r="AB28" s="132" t="n">
        <f aca="false">SUM(P28:Q28,S28,U28:AA28)</f>
        <v>0</v>
      </c>
      <c r="AC28" s="86"/>
      <c r="AD28" s="153" t="n">
        <f aca="false">'Scheda ICT'!AP38</f>
        <v>0</v>
      </c>
      <c r="AE28" s="153"/>
      <c r="AF28" s="154" t="str">
        <f aca="false">'Scheda ICT'!AQ38</f>
        <v>OK_Scd3</v>
      </c>
      <c r="AG28" s="155" t="n">
        <f aca="false">AB28-N28</f>
        <v>-2450000</v>
      </c>
      <c r="AH28" s="155" t="n">
        <f aca="false">I28-O28-AB28-AC28</f>
        <v>0</v>
      </c>
      <c r="AI28" s="155"/>
    </row>
    <row r="29" s="47" customFormat="true" ht="26.25" hidden="false" customHeight="true" outlineLevel="0" collapsed="false">
      <c r="A29" s="164" t="str">
        <f aca="false">'Scheda ICT'!A39</f>
        <v>k) IOR</v>
      </c>
      <c r="B29" s="145" t="str">
        <f aca="false">'Scheda ICT'!B39</f>
        <v>2018/78</v>
      </c>
      <c r="C29" s="145" t="str">
        <f aca="false">'Scheda ICT'!C39</f>
        <v>Scheda_3</v>
      </c>
      <c r="D29" s="145" t="str">
        <f aca="false">'Scheda ICT'!D39</f>
        <v>Tecnologie_biomediche</v>
      </c>
      <c r="E29" s="159" t="str">
        <f aca="false">'Scheda ICT'!E39</f>
        <v>SOSTITUZIONE RM 1,5 T</v>
      </c>
      <c r="F29" s="145" t="n">
        <f aca="false">'Scheda ICT'!F39</f>
        <v>3</v>
      </c>
      <c r="G29" s="80"/>
      <c r="H29" s="128" t="n">
        <f aca="false">'Scheda ICT'!M39</f>
        <v>0</v>
      </c>
      <c r="I29" s="165" t="n">
        <f aca="false">'Scheda ICT'!AJ39</f>
        <v>0</v>
      </c>
      <c r="J29" s="106" t="n">
        <f aca="false">'Scheda ICT'!N39</f>
        <v>0</v>
      </c>
      <c r="K29" s="84" t="n">
        <f aca="false">'Scheda ICT'!O39</f>
        <v>1300000</v>
      </c>
      <c r="L29" s="84" t="n">
        <f aca="false">'Scheda ICT'!P39</f>
        <v>0</v>
      </c>
      <c r="M29" s="84" t="n">
        <f aca="false">'Scheda ICT'!Q39</f>
        <v>0</v>
      </c>
      <c r="N29" s="84" t="n">
        <f aca="false">SUM(J29:L29)</f>
        <v>1300000</v>
      </c>
      <c r="O29" s="151"/>
      <c r="P29" s="84"/>
      <c r="Q29" s="84"/>
      <c r="R29" s="84" t="n">
        <f aca="false">'Scheda ICT'!X39</f>
        <v>0</v>
      </c>
      <c r="S29" s="84"/>
      <c r="T29" s="84" t="n">
        <f aca="false">'Scheda ICT'!Z39</f>
        <v>0</v>
      </c>
      <c r="U29" s="84"/>
      <c r="V29" s="84"/>
      <c r="W29" s="84"/>
      <c r="X29" s="84"/>
      <c r="Y29" s="84"/>
      <c r="Z29" s="84"/>
      <c r="AA29" s="84"/>
      <c r="AB29" s="132" t="n">
        <f aca="false">SUM(P29:Q29,S29,U29:AA29)</f>
        <v>0</v>
      </c>
      <c r="AC29" s="86"/>
      <c r="AD29" s="162" t="n">
        <f aca="false">'Scheda ICT'!AP39</f>
        <v>0</v>
      </c>
      <c r="AE29" s="162"/>
      <c r="AF29" s="163" t="str">
        <f aca="false">'Scheda ICT'!AQ39</f>
        <v>OK_Scd3</v>
      </c>
      <c r="AG29" s="164" t="n">
        <f aca="false">AB29-N29</f>
        <v>-1300000</v>
      </c>
      <c r="AH29" s="164" t="n">
        <f aca="false">I29-O29-AB29-AC29</f>
        <v>0</v>
      </c>
      <c r="AI29" s="164"/>
    </row>
    <row r="30" s="47" customFormat="true" ht="38.25" hidden="false" customHeight="true" outlineLevel="0" collapsed="false">
      <c r="A30" s="155" t="str">
        <f aca="false">'Scheda ICT'!A40</f>
        <v>k) IOR</v>
      </c>
      <c r="B30" s="148" t="str">
        <f aca="false">'Scheda ICT'!B40</f>
        <v>2020/129</v>
      </c>
      <c r="C30" s="148" t="str">
        <f aca="false">'Scheda ICT'!C40</f>
        <v>Scheda_3</v>
      </c>
      <c r="D30" s="148" t="str">
        <f aca="false">'Scheda ICT'!D40</f>
        <v>Tecnologie_biomediche</v>
      </c>
      <c r="E30" s="149" t="str">
        <f aca="false">'Scheda ICT'!E40</f>
        <v>SOSTITUZIONE TC</v>
      </c>
      <c r="F30" s="148" t="n">
        <f aca="false">'Scheda ICT'!F40</f>
        <v>1</v>
      </c>
      <c r="G30" s="94"/>
      <c r="H30" s="128" t="n">
        <f aca="false">'Scheda ICT'!M40</f>
        <v>0</v>
      </c>
      <c r="I30" s="150" t="n">
        <f aca="false">'Scheda ICT'!AJ40</f>
        <v>0</v>
      </c>
      <c r="J30" s="96" t="n">
        <f aca="false">'Scheda ICT'!N40</f>
        <v>450000</v>
      </c>
      <c r="K30" s="97" t="n">
        <f aca="false">'Scheda ICT'!O40</f>
        <v>0</v>
      </c>
      <c r="L30" s="97" t="n">
        <f aca="false">'Scheda ICT'!P40</f>
        <v>0</v>
      </c>
      <c r="M30" s="97" t="n">
        <f aca="false">'Scheda ICT'!Q40</f>
        <v>0</v>
      </c>
      <c r="N30" s="84" t="n">
        <f aca="false">SUM(J30:L30)</f>
        <v>450000</v>
      </c>
      <c r="O30" s="151"/>
      <c r="P30" s="97"/>
      <c r="Q30" s="97"/>
      <c r="R30" s="97" t="n">
        <f aca="false">'Scheda ICT'!X40</f>
        <v>0</v>
      </c>
      <c r="S30" s="97"/>
      <c r="T30" s="97" t="n">
        <f aca="false">'Scheda ICT'!Z40</f>
        <v>0</v>
      </c>
      <c r="U30" s="97"/>
      <c r="V30" s="97"/>
      <c r="W30" s="97"/>
      <c r="X30" s="97"/>
      <c r="Y30" s="97"/>
      <c r="Z30" s="97"/>
      <c r="AA30" s="97"/>
      <c r="AB30" s="132" t="n">
        <f aca="false">SUM(P30:Q30,S30,U30:AA30)</f>
        <v>0</v>
      </c>
      <c r="AC30" s="86"/>
      <c r="AD30" s="153" t="n">
        <f aca="false">'Scheda ICT'!AP40</f>
        <v>0</v>
      </c>
      <c r="AE30" s="153"/>
      <c r="AF30" s="154" t="str">
        <f aca="false">'Scheda ICT'!AQ40</f>
        <v>OK_Scd3</v>
      </c>
      <c r="AG30" s="155" t="n">
        <f aca="false">AB30-N30</f>
        <v>-450000</v>
      </c>
      <c r="AH30" s="155" t="n">
        <f aca="false">I30-O30-AB30-AC30</f>
        <v>0</v>
      </c>
      <c r="AI30" s="155"/>
    </row>
    <row r="31" s="47" customFormat="true" ht="57.75" hidden="false" customHeight="true" outlineLevel="0" collapsed="false">
      <c r="A31" s="164" t="str">
        <f aca="false">'Scheda ICT'!A41</f>
        <v>k) IOR</v>
      </c>
      <c r="B31" s="145" t="str">
        <f aca="false">'Scheda ICT'!B41</f>
        <v>2021/134</v>
      </c>
      <c r="C31" s="145" t="str">
        <f aca="false">'Scheda ICT'!C41</f>
        <v>Scheda 2</v>
      </c>
      <c r="D31" s="145" t="str">
        <f aca="false">'Scheda ICT'!D41</f>
        <v>Tecnologie_biomediche</v>
      </c>
      <c r="E31" s="159" t="str">
        <f aca="false">'Scheda ICT'!E41</f>
        <v>ANGIOGRAFO (ANGIOTC VEDI INTERVENTO 2020/129)</v>
      </c>
      <c r="F31" s="145" t="n">
        <f aca="false">'Scheda ICT'!F41</f>
        <v>0</v>
      </c>
      <c r="G31" s="80"/>
      <c r="H31" s="128" t="n">
        <f aca="false">'Scheda ICT'!M41</f>
        <v>0</v>
      </c>
      <c r="I31" s="165" t="n">
        <f aca="false">'Scheda ICT'!AJ41</f>
        <v>2400000</v>
      </c>
      <c r="J31" s="106" t="n">
        <f aca="false">'Scheda ICT'!N41</f>
        <v>0</v>
      </c>
      <c r="K31" s="84" t="n">
        <f aca="false">'Scheda ICT'!O41</f>
        <v>2400000</v>
      </c>
      <c r="L31" s="84" t="n">
        <f aca="false">'Scheda ICT'!P41</f>
        <v>0</v>
      </c>
      <c r="M31" s="84" t="n">
        <f aca="false">'Scheda ICT'!Q41</f>
        <v>0</v>
      </c>
      <c r="N31" s="84" t="n">
        <f aca="false">SUM(J31:L31)</f>
        <v>2400000</v>
      </c>
      <c r="O31" s="151"/>
      <c r="P31" s="84"/>
      <c r="Q31" s="84"/>
      <c r="R31" s="84" t="n">
        <f aca="false">'Scheda ICT'!X41</f>
        <v>0</v>
      </c>
      <c r="S31" s="84"/>
      <c r="T31" s="84" t="n">
        <f aca="false">'Scheda ICT'!Z41</f>
        <v>0</v>
      </c>
      <c r="U31" s="84"/>
      <c r="V31" s="84"/>
      <c r="W31" s="84"/>
      <c r="X31" s="84" t="n">
        <v>2400000</v>
      </c>
      <c r="Y31" s="84"/>
      <c r="Z31" s="84"/>
      <c r="AA31" s="84"/>
      <c r="AB31" s="132" t="n">
        <f aca="false">SUM(P31:Q31,S31,U31:AA31)</f>
        <v>2400000</v>
      </c>
      <c r="AC31" s="86"/>
      <c r="AD31" s="162" t="str">
        <f aca="false">'Scheda ICT'!AP41</f>
        <v>Fondo Innovazione e Miglioramento FMIGL CONTRIBUTI IN C/ESERCIZIO DEDICATI (PROGETTI FINALIZZATI)</v>
      </c>
      <c r="AE31" s="162"/>
      <c r="AF31" s="163" t="str">
        <f aca="false">'Scheda ICT'!AQ41</f>
        <v>OK</v>
      </c>
      <c r="AG31" s="164" t="n">
        <f aca="false">AB31-N31</f>
        <v>0</v>
      </c>
      <c r="AH31" s="164" t="n">
        <f aca="false">I31-O31-AB31-AC31</f>
        <v>0</v>
      </c>
      <c r="AI31" s="164"/>
    </row>
    <row r="32" s="47" customFormat="true" ht="39" hidden="false" customHeight="true" outlineLevel="0" collapsed="false">
      <c r="A32" s="155" t="str">
        <f aca="false">'Scheda ICT'!A42</f>
        <v>k) IOR</v>
      </c>
      <c r="B32" s="148" t="str">
        <f aca="false">'Scheda ICT'!B42</f>
        <v>2019/94</v>
      </c>
      <c r="C32" s="148" t="str">
        <f aca="false">'Scheda ICT'!C42</f>
        <v>Scheda_3</v>
      </c>
      <c r="D32" s="148" t="str">
        <f aca="false">'Scheda ICT'!D42</f>
        <v>Tecnologie_biomediche</v>
      </c>
      <c r="E32" s="149" t="str">
        <f aca="false">'Scheda ICT'!E42</f>
        <v>POTENZIAMENTO PARCO APPARECCHIATURE BIOMEDICALI</v>
      </c>
      <c r="F32" s="148" t="n">
        <f aca="false">'Scheda ICT'!F42</f>
        <v>4</v>
      </c>
      <c r="G32" s="94"/>
      <c r="H32" s="128" t="n">
        <f aca="false">'Scheda ICT'!M42</f>
        <v>0</v>
      </c>
      <c r="I32" s="150" t="n">
        <f aca="false">'Scheda ICT'!AJ42</f>
        <v>0</v>
      </c>
      <c r="J32" s="96" t="n">
        <f aca="false">'Scheda ICT'!N42</f>
        <v>50000</v>
      </c>
      <c r="K32" s="97" t="n">
        <f aca="false">'Scheda ICT'!O42</f>
        <v>650000</v>
      </c>
      <c r="L32" s="97" t="n">
        <f aca="false">'Scheda ICT'!P42</f>
        <v>450000</v>
      </c>
      <c r="M32" s="97" t="n">
        <f aca="false">'Scheda ICT'!Q42</f>
        <v>0</v>
      </c>
      <c r="N32" s="84" t="n">
        <f aca="false">SUM(J32:L32)</f>
        <v>1150000</v>
      </c>
      <c r="O32" s="151"/>
      <c r="P32" s="97"/>
      <c r="Q32" s="97"/>
      <c r="R32" s="97" t="n">
        <f aca="false">'Scheda ICT'!X42</f>
        <v>0</v>
      </c>
      <c r="S32" s="97"/>
      <c r="T32" s="97" t="n">
        <f aca="false">'Scheda ICT'!Z42</f>
        <v>0</v>
      </c>
      <c r="U32" s="97"/>
      <c r="V32" s="97"/>
      <c r="W32" s="97"/>
      <c r="X32" s="97"/>
      <c r="Y32" s="97"/>
      <c r="Z32" s="97"/>
      <c r="AA32" s="97"/>
      <c r="AB32" s="132" t="n">
        <f aca="false">SUM(P32:Q32,S32,U32:AA32)</f>
        <v>0</v>
      </c>
      <c r="AC32" s="86"/>
      <c r="AD32" s="153" t="n">
        <f aca="false">'Scheda ICT'!AP42</f>
        <v>0</v>
      </c>
      <c r="AE32" s="153"/>
      <c r="AF32" s="154" t="str">
        <f aca="false">'Scheda ICT'!AQ42</f>
        <v>OK_Scd3</v>
      </c>
      <c r="AG32" s="155" t="n">
        <f aca="false">AB32-N32</f>
        <v>-1150000</v>
      </c>
      <c r="AH32" s="155" t="n">
        <f aca="false">I32-O32-AB32-AC32</f>
        <v>0</v>
      </c>
      <c r="AI32" s="155"/>
    </row>
    <row r="33" s="47" customFormat="true" ht="33" hidden="false" customHeight="true" outlineLevel="0" collapsed="false">
      <c r="A33" s="164" t="str">
        <f aca="false">'Scheda ICT'!A43</f>
        <v>k) IOR</v>
      </c>
      <c r="B33" s="145" t="str">
        <f aca="false">'Scheda ICT'!B43</f>
        <v>2014/59</v>
      </c>
      <c r="C33" s="145" t="str">
        <f aca="false">'Scheda ICT'!C43</f>
        <v>Scheda 1</v>
      </c>
      <c r="D33" s="159" t="str">
        <f aca="false">'Scheda ICT'!D43</f>
        <v>Tecnologie_informatiche</v>
      </c>
      <c r="E33" s="159" t="str">
        <f aca="false">'Scheda ICT'!E43</f>
        <v>SOSTITUZIONE SIR E CARTELLA CLINICA ELETTRONICA</v>
      </c>
      <c r="F33" s="145" t="n">
        <f aca="false">'Scheda ICT'!F43</f>
        <v>0</v>
      </c>
      <c r="G33" s="80" t="n">
        <v>41640</v>
      </c>
      <c r="H33" s="128" t="str">
        <f aca="false">'Scheda ICT'!M43</f>
        <v>NO</v>
      </c>
      <c r="I33" s="165" t="n">
        <f aca="false">'Scheda ICT'!AJ43</f>
        <v>740597</v>
      </c>
      <c r="J33" s="106" t="n">
        <f aca="false">'Scheda ICT'!N43</f>
        <v>240597</v>
      </c>
      <c r="K33" s="84" t="n">
        <f aca="false">'Scheda ICT'!O43</f>
        <v>250000</v>
      </c>
      <c r="L33" s="84" t="n">
        <f aca="false">'Scheda ICT'!P43</f>
        <v>250000</v>
      </c>
      <c r="M33" s="84" t="n">
        <f aca="false">'Scheda ICT'!Q43</f>
        <v>0</v>
      </c>
      <c r="N33" s="84" t="n">
        <f aca="false">SUM(J33:L33)</f>
        <v>740597</v>
      </c>
      <c r="O33" s="151"/>
      <c r="P33" s="84"/>
      <c r="Q33" s="84" t="n">
        <v>136546</v>
      </c>
      <c r="R33" s="84" t="str">
        <f aca="false">'Scheda ICT'!X43</f>
        <v>Mutuo 2015 DGR 1138/2015</v>
      </c>
      <c r="S33" s="84"/>
      <c r="T33" s="84" t="n">
        <f aca="false">'Scheda ICT'!Z43</f>
        <v>0</v>
      </c>
      <c r="U33" s="84"/>
      <c r="V33" s="84"/>
      <c r="W33" s="84"/>
      <c r="X33" s="84" t="n">
        <v>464045</v>
      </c>
      <c r="Y33" s="84" t="n">
        <v>140006</v>
      </c>
      <c r="Z33" s="84"/>
      <c r="AA33" s="84"/>
      <c r="AB33" s="132" t="n">
        <f aca="false">SUM(P33:Q33,S33,U33:AA33)</f>
        <v>740597</v>
      </c>
      <c r="AC33" s="86"/>
      <c r="AD33" s="162" t="str">
        <f aca="false">'Scheda ICT'!AP43</f>
        <v>464.045 Fondo Innovazione e Miglioramento FMIGL CONTRIBUTI IN C/ESERCIZIO DEDICATI (PROGETTI FINALIZZATI)+ 140.006 Entrate Proprie</v>
      </c>
      <c r="AE33" s="162"/>
      <c r="AF33" s="163" t="str">
        <f aca="false">'Scheda ICT'!AQ43</f>
        <v>OK</v>
      </c>
      <c r="AG33" s="164" t="n">
        <f aca="false">AB33-N33</f>
        <v>0</v>
      </c>
      <c r="AH33" s="164" t="n">
        <f aca="false">I33-O33-AB33-AC33</f>
        <v>0</v>
      </c>
      <c r="AI33" s="166" t="s">
        <v>357</v>
      </c>
    </row>
    <row r="34" s="47" customFormat="true" ht="37.5" hidden="false" customHeight="true" outlineLevel="0" collapsed="false">
      <c r="A34" s="155" t="str">
        <f aca="false">'Scheda ICT'!A44</f>
        <v>k) IOR</v>
      </c>
      <c r="B34" s="148" t="str">
        <f aca="false">'Scheda ICT'!B44</f>
        <v>2014/58</v>
      </c>
      <c r="C34" s="148" t="str">
        <f aca="false">'Scheda ICT'!C44</f>
        <v>Scheda 1</v>
      </c>
      <c r="D34" s="149" t="str">
        <f aca="false">'Scheda ICT'!D44</f>
        <v>Tecnologie_informatiche</v>
      </c>
      <c r="E34" s="149" t="str">
        <f aca="false">'Scheda ICT'!E44</f>
        <v>Acquisto tecnologie informatiche e aggiornamento PACS</v>
      </c>
      <c r="F34" s="148" t="n">
        <f aca="false">'Scheda ICT'!F44</f>
        <v>0</v>
      </c>
      <c r="G34" s="80" t="n">
        <v>41640</v>
      </c>
      <c r="H34" s="128" t="str">
        <f aca="false">'Scheda ICT'!M44</f>
        <v>NO</v>
      </c>
      <c r="I34" s="150" t="n">
        <f aca="false">'Scheda ICT'!AJ44</f>
        <v>616630</v>
      </c>
      <c r="J34" s="96" t="n">
        <f aca="false">'Scheda ICT'!N44</f>
        <v>316630</v>
      </c>
      <c r="K34" s="97" t="n">
        <f aca="false">'Scheda ICT'!O44</f>
        <v>300000</v>
      </c>
      <c r="L34" s="97" t="n">
        <f aca="false">'Scheda ICT'!P44</f>
        <v>0</v>
      </c>
      <c r="M34" s="97" t="n">
        <f aca="false">'Scheda ICT'!Q44</f>
        <v>0</v>
      </c>
      <c r="N34" s="84" t="n">
        <f aca="false">SUM(J34:L34)</f>
        <v>616630</v>
      </c>
      <c r="O34" s="151"/>
      <c r="P34" s="97"/>
      <c r="Q34" s="97" t="n">
        <v>532883</v>
      </c>
      <c r="R34" s="97" t="str">
        <f aca="false">'Scheda ICT'!X44</f>
        <v>Mutuo 2015 DGR 1138/2015</v>
      </c>
      <c r="S34" s="97"/>
      <c r="T34" s="97" t="n">
        <f aca="false">'Scheda ICT'!Z44</f>
        <v>0</v>
      </c>
      <c r="U34" s="97"/>
      <c r="V34" s="97"/>
      <c r="W34" s="97"/>
      <c r="X34" s="97" t="n">
        <v>83747</v>
      </c>
      <c r="Y34" s="97"/>
      <c r="Z34" s="97"/>
      <c r="AA34" s="97"/>
      <c r="AB34" s="132" t="n">
        <f aca="false">SUM(P34:Q34,S34,U34:AA34)</f>
        <v>616630</v>
      </c>
      <c r="AC34" s="86"/>
      <c r="AD34" s="153" t="str">
        <f aca="false">'Scheda ICT'!AP44</f>
        <v>16.174 Fondo ALPI (“Ex Balduzzi) Legge 189/2012 + 67.573 Fondo Innovazione e Miglioramento FMIGL CONTRIBUTI IN C/ESERCIZIO DEDICATI (PROGETTI FINALIZZATI)</v>
      </c>
      <c r="AE34" s="153"/>
      <c r="AF34" s="154" t="str">
        <f aca="false">'Scheda ICT'!AQ44</f>
        <v>OK</v>
      </c>
      <c r="AG34" s="155" t="n">
        <f aca="false">AB34-N34</f>
        <v>0</v>
      </c>
      <c r="AH34" s="155" t="n">
        <f aca="false">I34-O34-AB34-AC34</f>
        <v>0</v>
      </c>
      <c r="AI34" s="167" t="s">
        <v>358</v>
      </c>
    </row>
    <row r="35" s="47" customFormat="true" ht="37.5" hidden="false" customHeight="true" outlineLevel="0" collapsed="false">
      <c r="A35" s="164" t="str">
        <f aca="false">'Scheda ICT'!A45</f>
        <v>k) IOR</v>
      </c>
      <c r="B35" s="145" t="str">
        <f aca="false">'Scheda ICT'!B45</f>
        <v>2014/63</v>
      </c>
      <c r="C35" s="145" t="str">
        <f aca="false">'Scheda ICT'!C45</f>
        <v>Scheda 1</v>
      </c>
      <c r="D35" s="159" t="str">
        <f aca="false">'Scheda ICT'!D45</f>
        <v>Tecnologie_informatiche</v>
      </c>
      <c r="E35" s="159" t="str">
        <f aca="false">'Scheda ICT'!E45</f>
        <v>SISTEMA GESTIONE INFORMATIZZATA RISORSE UMANE</v>
      </c>
      <c r="F35" s="145" t="n">
        <f aca="false">'Scheda ICT'!F45</f>
        <v>0</v>
      </c>
      <c r="G35" s="80" t="n">
        <v>41974</v>
      </c>
      <c r="H35" s="128" t="str">
        <f aca="false">'Scheda ICT'!M45</f>
        <v>NO</v>
      </c>
      <c r="I35" s="165" t="n">
        <f aca="false">'Scheda ICT'!AJ45</f>
        <v>10936</v>
      </c>
      <c r="J35" s="106" t="n">
        <f aca="false">'Scheda ICT'!N45</f>
        <v>10936</v>
      </c>
      <c r="K35" s="84" t="n">
        <f aca="false">'Scheda ICT'!O45</f>
        <v>0</v>
      </c>
      <c r="L35" s="84" t="n">
        <f aca="false">'Scheda ICT'!P45</f>
        <v>0</v>
      </c>
      <c r="M35" s="84" t="n">
        <f aca="false">'Scheda ICT'!Q45</f>
        <v>0</v>
      </c>
      <c r="N35" s="84" t="n">
        <f aca="false">SUM(J35:L35)</f>
        <v>10936</v>
      </c>
      <c r="O35" s="151"/>
      <c r="P35" s="84"/>
      <c r="Q35" s="84"/>
      <c r="R35" s="84" t="n">
        <f aca="false">'Scheda ICT'!X45</f>
        <v>0</v>
      </c>
      <c r="S35" s="84"/>
      <c r="T35" s="84" t="n">
        <f aca="false">'Scheda ICT'!Z45</f>
        <v>0</v>
      </c>
      <c r="U35" s="84"/>
      <c r="V35" s="84"/>
      <c r="W35" s="84"/>
      <c r="X35" s="84" t="n">
        <v>10936</v>
      </c>
      <c r="Y35" s="84"/>
      <c r="Z35" s="84"/>
      <c r="AA35" s="84"/>
      <c r="AB35" s="132" t="n">
        <f aca="false">SUM(P35:Q35,S35,U35:AA35)</f>
        <v>10936</v>
      </c>
      <c r="AC35" s="86"/>
      <c r="AD35" s="162" t="n">
        <f aca="false">'Scheda ICT'!AP45</f>
        <v>0</v>
      </c>
      <c r="AE35" s="162"/>
      <c r="AF35" s="163" t="str">
        <f aca="false">'Scheda ICT'!AQ45</f>
        <v>OK</v>
      </c>
      <c r="AG35" s="164" t="n">
        <f aca="false">AB35-N35</f>
        <v>0</v>
      </c>
      <c r="AH35" s="164" t="n">
        <f aca="false">I35-O35-AB35-AC35</f>
        <v>0</v>
      </c>
      <c r="AI35" s="164"/>
    </row>
    <row r="36" s="47" customFormat="true" ht="37.5" hidden="false" customHeight="true" outlineLevel="0" collapsed="false">
      <c r="A36" s="155" t="str">
        <f aca="false">'Scheda ICT'!A46</f>
        <v>k) IOR</v>
      </c>
      <c r="B36" s="148" t="str">
        <f aca="false">'Scheda ICT'!B46</f>
        <v>2020/116</v>
      </c>
      <c r="C36" s="148" t="str">
        <f aca="false">'Scheda ICT'!C46</f>
        <v>Scheda 1</v>
      </c>
      <c r="D36" s="149" t="str">
        <f aca="false">'Scheda ICT'!D46</f>
        <v>Tecnologie_informatiche</v>
      </c>
      <c r="E36" s="149" t="str">
        <f aca="false">'Scheda ICT'!E46</f>
        <v>SISTEMA INFORMATIZZATO PROGETTO GAAC</v>
      </c>
      <c r="F36" s="148" t="n">
        <f aca="false">'Scheda ICT'!F46</f>
        <v>0</v>
      </c>
      <c r="G36" s="94" t="n">
        <v>43831</v>
      </c>
      <c r="H36" s="128" t="str">
        <f aca="false">'Scheda ICT'!M46</f>
        <v>NO</v>
      </c>
      <c r="I36" s="150" t="n">
        <f aca="false">'Scheda ICT'!AJ46</f>
        <v>8685</v>
      </c>
      <c r="J36" s="96" t="n">
        <f aca="false">'Scheda ICT'!N46</f>
        <v>2895</v>
      </c>
      <c r="K36" s="97" t="n">
        <f aca="false">'Scheda ICT'!O46</f>
        <v>2895</v>
      </c>
      <c r="L36" s="97" t="n">
        <f aca="false">'Scheda ICT'!P46</f>
        <v>2895</v>
      </c>
      <c r="M36" s="97" t="n">
        <f aca="false">'Scheda ICT'!Q46</f>
        <v>0</v>
      </c>
      <c r="N36" s="84" t="n">
        <f aca="false">SUM(J36:L36)</f>
        <v>8685</v>
      </c>
      <c r="O36" s="151"/>
      <c r="P36" s="97"/>
      <c r="Q36" s="97"/>
      <c r="R36" s="97" t="n">
        <f aca="false">'Scheda ICT'!X46</f>
        <v>0</v>
      </c>
      <c r="S36" s="97"/>
      <c r="T36" s="97" t="n">
        <f aca="false">'Scheda ICT'!Z46</f>
        <v>0</v>
      </c>
      <c r="U36" s="97"/>
      <c r="V36" s="97"/>
      <c r="W36" s="97"/>
      <c r="X36" s="97" t="n">
        <v>8685</v>
      </c>
      <c r="Y36" s="97"/>
      <c r="Z36" s="97"/>
      <c r="AA36" s="97"/>
      <c r="AB36" s="132" t="n">
        <f aca="false">SUM(P36:Q36,S36,U36:AA36)</f>
        <v>8685</v>
      </c>
      <c r="AC36" s="86"/>
      <c r="AD36" s="153" t="n">
        <f aca="false">'Scheda ICT'!AP46</f>
        <v>0</v>
      </c>
      <c r="AE36" s="153"/>
      <c r="AF36" s="154" t="str">
        <f aca="false">'Scheda ICT'!AQ46</f>
        <v>OK</v>
      </c>
      <c r="AG36" s="155" t="n">
        <f aca="false">AB36-N36</f>
        <v>0</v>
      </c>
      <c r="AH36" s="155" t="n">
        <f aca="false">I36-O36-AB36-AC36</f>
        <v>0</v>
      </c>
      <c r="AI36" s="155"/>
    </row>
    <row r="37" s="47" customFormat="true" ht="74.25" hidden="false" customHeight="true" outlineLevel="0" collapsed="false">
      <c r="A37" s="164" t="str">
        <f aca="false">'Scheda ICT'!A47</f>
        <v>k) IOR</v>
      </c>
      <c r="B37" s="145" t="str">
        <f aca="false">'Scheda ICT'!B47</f>
        <v>2020/99</v>
      </c>
      <c r="C37" s="145" t="str">
        <f aca="false">'Scheda ICT'!C47</f>
        <v>Scheda 2</v>
      </c>
      <c r="D37" s="145" t="str">
        <f aca="false">'Scheda ICT'!D47</f>
        <v>Tecnologie_informatiche</v>
      </c>
      <c r="E37" s="159" t="str">
        <f aca="false">'Scheda ICT'!E47</f>
        <v>IMPLEMENTAZIONI DEL SISTEMA INFORMATIVO OSPEDALIERO E DELLA CARTELLA CLINICA ELETTRONICA PER DEMATERIALIZZAZIONE DELLE ATTIVITA' E DELLA DOCUMENTAZIONE SANITARIA</v>
      </c>
      <c r="F37" s="145" t="n">
        <f aca="false">'Scheda ICT'!F47</f>
        <v>0</v>
      </c>
      <c r="G37" s="80"/>
      <c r="H37" s="128" t="str">
        <f aca="false">'Scheda ICT'!M47</f>
        <v>NO</v>
      </c>
      <c r="I37" s="165" t="n">
        <f aca="false">'Scheda ICT'!AJ47</f>
        <v>500000</v>
      </c>
      <c r="J37" s="106" t="n">
        <f aca="false">'Scheda ICT'!N47</f>
        <v>100000</v>
      </c>
      <c r="K37" s="84" t="n">
        <f aca="false">'Scheda ICT'!O47</f>
        <v>400000</v>
      </c>
      <c r="L37" s="84" t="n">
        <f aca="false">'Scheda ICT'!P47</f>
        <v>0</v>
      </c>
      <c r="M37" s="84" t="n">
        <f aca="false">'Scheda ICT'!Q47</f>
        <v>0</v>
      </c>
      <c r="N37" s="84" t="n">
        <f aca="false">SUM(J37:L37)</f>
        <v>500000</v>
      </c>
      <c r="O37" s="151"/>
      <c r="P37" s="84" t="n">
        <v>500000</v>
      </c>
      <c r="Q37" s="84"/>
      <c r="R37" s="84" t="n">
        <f aca="false">'Scheda ICT'!X47</f>
        <v>0</v>
      </c>
      <c r="S37" s="84"/>
      <c r="T37" s="84" t="n">
        <f aca="false">'Scheda ICT'!Z47</f>
        <v>0</v>
      </c>
      <c r="U37" s="84"/>
      <c r="V37" s="84"/>
      <c r="W37" s="84"/>
      <c r="X37" s="84"/>
      <c r="Y37" s="84"/>
      <c r="Z37" s="84"/>
      <c r="AA37" s="84"/>
      <c r="AB37" s="132" t="n">
        <f aca="false">SUM(P37:Q37,S37,U37:AA37)</f>
        <v>500000</v>
      </c>
      <c r="AC37" s="86"/>
      <c r="AD37" s="162" t="str">
        <f aca="false">'Scheda ICT'!AP47</f>
        <v>Programma straordinario di investimenti in sanità ex art. 20 L. n. 67/88 – V fase primo e secondo stralcio</v>
      </c>
      <c r="AE37" s="162"/>
      <c r="AF37" s="163" t="str">
        <f aca="false">'Scheda ICT'!AQ47</f>
        <v>OK</v>
      </c>
      <c r="AG37" s="164" t="n">
        <f aca="false">AB37-N37</f>
        <v>0</v>
      </c>
      <c r="AH37" s="164" t="n">
        <f aca="false">I37-O37-AB37-AC37</f>
        <v>0</v>
      </c>
      <c r="AI37" s="164"/>
    </row>
    <row r="38" s="47" customFormat="true" ht="66.75" hidden="false" customHeight="true" outlineLevel="0" collapsed="false">
      <c r="A38" s="164" t="str">
        <f aca="false">'Scheda ICT'!A49</f>
        <v>k) IOR</v>
      </c>
      <c r="B38" s="145" t="str">
        <f aca="false">'Scheda ICT'!B49</f>
        <v>2013/37</v>
      </c>
      <c r="C38" s="145" t="str">
        <f aca="false">'Scheda ICT'!C49</f>
        <v>Scheda_3</v>
      </c>
      <c r="D38" s="159" t="str">
        <f aca="false">'Scheda ICT'!D49</f>
        <v>Tecnologie_informatiche</v>
      </c>
      <c r="E38" s="159" t="str">
        <f aca="false">'Scheda ICT'!E49</f>
        <v>MEDICAL DEVICE, RINNOVAMENTO TECNOLOGICO ATTREZZATURE INFORMATICHE E SOFTWARE</v>
      </c>
      <c r="F38" s="145" t="n">
        <f aca="false">'Scheda ICT'!F49</f>
        <v>1</v>
      </c>
      <c r="G38" s="80"/>
      <c r="H38" s="128" t="n">
        <f aca="false">'Scheda ICT'!M49</f>
        <v>0</v>
      </c>
      <c r="I38" s="165" t="n">
        <f aca="false">'Scheda ICT'!AJ49</f>
        <v>0</v>
      </c>
      <c r="J38" s="106" t="n">
        <f aca="false">'Scheda ICT'!N49</f>
        <v>0</v>
      </c>
      <c r="K38" s="84" t="n">
        <f aca="false">'Scheda ICT'!O49</f>
        <v>300000</v>
      </c>
      <c r="L38" s="84" t="n">
        <f aca="false">'Scheda ICT'!P49</f>
        <v>200000</v>
      </c>
      <c r="M38" s="84" t="n">
        <f aca="false">'Scheda ICT'!Q49</f>
        <v>0</v>
      </c>
      <c r="N38" s="84" t="n">
        <f aca="false">SUM(J38:L38)</f>
        <v>500000</v>
      </c>
      <c r="O38" s="151"/>
      <c r="P38" s="84"/>
      <c r="Q38" s="84"/>
      <c r="R38" s="84" t="n">
        <f aca="false">'Scheda ICT'!X49</f>
        <v>0</v>
      </c>
      <c r="S38" s="84"/>
      <c r="T38" s="84" t="n">
        <f aca="false">'Scheda ICT'!Z49</f>
        <v>0</v>
      </c>
      <c r="U38" s="84"/>
      <c r="V38" s="84"/>
      <c r="W38" s="84"/>
      <c r="X38" s="84"/>
      <c r="Y38" s="84"/>
      <c r="Z38" s="84"/>
      <c r="AA38" s="84"/>
      <c r="AB38" s="132" t="n">
        <f aca="false">SUM(P38:Q38,S38,U38:AA38)</f>
        <v>0</v>
      </c>
      <c r="AC38" s="86"/>
      <c r="AD38" s="162" t="str">
        <f aca="false">'Scheda ICT'!AP49</f>
        <v>Dettaglio Intervento: Rilevazione fabbisogno tecnologie per l’informatizzazione dei processi clinici IOR</v>
      </c>
      <c r="AE38" s="162"/>
      <c r="AF38" s="163" t="str">
        <f aca="false">'Scheda ICT'!AQ49</f>
        <v>OK_Scd3</v>
      </c>
      <c r="AG38" s="164" t="n">
        <f aca="false">AB38-N38</f>
        <v>-500000</v>
      </c>
      <c r="AH38" s="164" t="n">
        <f aca="false">I38-O38-AB38-AC38</f>
        <v>0</v>
      </c>
      <c r="AI38" s="164"/>
    </row>
    <row r="39" s="47" customFormat="true" ht="87" hidden="false" customHeight="true" outlineLevel="0" collapsed="false">
      <c r="A39" s="155" t="str">
        <f aca="false">'Scheda ICT'!A50</f>
        <v>k) IOR</v>
      </c>
      <c r="B39" s="148" t="str">
        <f aca="false">'Scheda ICT'!B50</f>
        <v>2013/38</v>
      </c>
      <c r="C39" s="148" t="str">
        <f aca="false">'Scheda ICT'!C50</f>
        <v>Scheda_3</v>
      </c>
      <c r="D39" s="149" t="str">
        <f aca="false">'Scheda ICT'!D50</f>
        <v>Tecnologie_informatiche</v>
      </c>
      <c r="E39" s="149" t="str">
        <f aca="false">'Scheda ICT'!E50</f>
        <v>SOFTWARE E HARDWARE RETI INFORMATICHE</v>
      </c>
      <c r="F39" s="148" t="n">
        <f aca="false">'Scheda ICT'!F50</f>
        <v>2</v>
      </c>
      <c r="G39" s="94"/>
      <c r="H39" s="128" t="n">
        <f aca="false">'Scheda ICT'!M50</f>
        <v>0</v>
      </c>
      <c r="I39" s="150" t="n">
        <f aca="false">'Scheda ICT'!AJ50</f>
        <v>0</v>
      </c>
      <c r="J39" s="96" t="n">
        <f aca="false">'Scheda ICT'!N50</f>
        <v>0</v>
      </c>
      <c r="K39" s="97" t="n">
        <f aca="false">'Scheda ICT'!O50</f>
        <v>0</v>
      </c>
      <c r="L39" s="97" t="n">
        <f aca="false">'Scheda ICT'!P50</f>
        <v>1131000</v>
      </c>
      <c r="M39" s="97" t="n">
        <f aca="false">'Scheda ICT'!Q50</f>
        <v>0</v>
      </c>
      <c r="N39" s="84" t="n">
        <f aca="false">SUM(J39:L39)</f>
        <v>1131000</v>
      </c>
      <c r="O39" s="151"/>
      <c r="P39" s="97"/>
      <c r="Q39" s="97"/>
      <c r="R39" s="97" t="n">
        <f aca="false">'Scheda ICT'!X50</f>
        <v>0</v>
      </c>
      <c r="S39" s="97"/>
      <c r="T39" s="97" t="n">
        <f aca="false">'Scheda ICT'!Z50</f>
        <v>0</v>
      </c>
      <c r="U39" s="97"/>
      <c r="V39" s="97"/>
      <c r="W39" s="97"/>
      <c r="X39" s="97"/>
      <c r="Y39" s="97"/>
      <c r="Z39" s="97"/>
      <c r="AA39" s="97"/>
      <c r="AB39" s="132" t="n">
        <f aca="false">SUM(P39:Q39,S39,U39:AA39)</f>
        <v>0</v>
      </c>
      <c r="AC39" s="86"/>
      <c r="AD39" s="153" t="str">
        <f aca="false">'Scheda ICT'!AP50</f>
        <v>Dettaglio Intervento: Fabbisogno di implementazione e sostituzione di hardware e software per dematerializzazione attività sanitaria</v>
      </c>
      <c r="AE39" s="153"/>
      <c r="AF39" s="154" t="str">
        <f aca="false">'Scheda ICT'!AQ50</f>
        <v>OK_Scd3</v>
      </c>
      <c r="AG39" s="155" t="n">
        <f aca="false">AB39-N39</f>
        <v>-1131000</v>
      </c>
      <c r="AH39" s="155" t="n">
        <f aca="false">I39-O39-AB39-AC39</f>
        <v>0</v>
      </c>
      <c r="AI39" s="155"/>
    </row>
    <row r="40" s="47" customFormat="true" ht="41.25" hidden="false" customHeight="true" outlineLevel="0" collapsed="false">
      <c r="A40" s="164" t="str">
        <f aca="false">'Scheda ICT'!A51</f>
        <v>k) IOR</v>
      </c>
      <c r="B40" s="145" t="str">
        <f aca="false">'Scheda ICT'!B51</f>
        <v>2013/39</v>
      </c>
      <c r="C40" s="145" t="str">
        <f aca="false">'Scheda ICT'!C51</f>
        <v>Scheda_3</v>
      </c>
      <c r="D40" s="159" t="str">
        <f aca="false">'Scheda ICT'!D51</f>
        <v>Tecnologie_informatiche</v>
      </c>
      <c r="E40" s="159" t="str">
        <f aca="false">'Scheda ICT'!E51</f>
        <v>NUOVO SISTEMA PACS INTERAZIENDALE</v>
      </c>
      <c r="F40" s="145" t="n">
        <f aca="false">'Scheda ICT'!F51</f>
        <v>3</v>
      </c>
      <c r="G40" s="80"/>
      <c r="H40" s="128" t="n">
        <f aca="false">'Scheda ICT'!M51</f>
        <v>0</v>
      </c>
      <c r="I40" s="165" t="n">
        <f aca="false">'Scheda ICT'!AJ51</f>
        <v>0</v>
      </c>
      <c r="J40" s="106" t="n">
        <f aca="false">'Scheda ICT'!N51</f>
        <v>0</v>
      </c>
      <c r="K40" s="84" t="n">
        <f aca="false">'Scheda ICT'!O51</f>
        <v>250000</v>
      </c>
      <c r="L40" s="84" t="n">
        <f aca="false">'Scheda ICT'!P51</f>
        <v>250000</v>
      </c>
      <c r="M40" s="84" t="n">
        <f aca="false">'Scheda ICT'!Q51</f>
        <v>0</v>
      </c>
      <c r="N40" s="84" t="n">
        <f aca="false">SUM(J40:L40)</f>
        <v>500000</v>
      </c>
      <c r="O40" s="151"/>
      <c r="P40" s="84"/>
      <c r="Q40" s="84"/>
      <c r="R40" s="84" t="n">
        <f aca="false">'Scheda ICT'!X51</f>
        <v>0</v>
      </c>
      <c r="S40" s="84"/>
      <c r="T40" s="84" t="n">
        <f aca="false">'Scheda ICT'!Z51</f>
        <v>0</v>
      </c>
      <c r="U40" s="84"/>
      <c r="V40" s="84"/>
      <c r="W40" s="84"/>
      <c r="X40" s="84"/>
      <c r="Y40" s="84"/>
      <c r="Z40" s="84"/>
      <c r="AA40" s="84"/>
      <c r="AB40" s="132" t="n">
        <f aca="false">SUM(P40:Q40,S40,U40:AA40)</f>
        <v>0</v>
      </c>
      <c r="AC40" s="86"/>
      <c r="AD40" s="162" t="n">
        <f aca="false">'Scheda ICT'!AP51</f>
        <v>0</v>
      </c>
      <c r="AE40" s="162"/>
      <c r="AF40" s="163" t="str">
        <f aca="false">'Scheda ICT'!AQ51</f>
        <v>OK_Scd3</v>
      </c>
      <c r="AG40" s="164" t="n">
        <f aca="false">AB40-N40</f>
        <v>-500000</v>
      </c>
      <c r="AH40" s="164" t="n">
        <f aca="false">I40-O40-AB40-AC40</f>
        <v>0</v>
      </c>
      <c r="AI40" s="164"/>
    </row>
    <row r="41" s="47" customFormat="true" ht="41.25" hidden="false" customHeight="true" outlineLevel="0" collapsed="false">
      <c r="A41" s="164" t="str">
        <f aca="false">'Scheda ICT'!A53</f>
        <v>k) IOR</v>
      </c>
      <c r="B41" s="145" t="str">
        <f aca="false">'Scheda ICT'!B53</f>
        <v>2020/113</v>
      </c>
      <c r="C41" s="145" t="str">
        <f aca="false">'Scheda ICT'!C53</f>
        <v>Scheda 1</v>
      </c>
      <c r="D41" s="159" t="str">
        <f aca="false">'Scheda ICT'!D53</f>
        <v>Beni_economali</v>
      </c>
      <c r="E41" s="159" t="str">
        <f aca="false">'Scheda ICT'!E53</f>
        <v>Acquisti Arredi, Beni economali, Attrezzature non sanitarie</v>
      </c>
      <c r="F41" s="145" t="n">
        <f aca="false">'Scheda ICT'!F53</f>
        <v>0</v>
      </c>
      <c r="G41" s="80"/>
      <c r="H41" s="128" t="n">
        <f aca="false">'Scheda ICT'!M53</f>
        <v>0</v>
      </c>
      <c r="I41" s="165" t="n">
        <f aca="false">'Scheda ICT'!AJ53</f>
        <v>197000</v>
      </c>
      <c r="J41" s="106" t="n">
        <f aca="false">'Scheda ICT'!N53</f>
        <v>157000</v>
      </c>
      <c r="K41" s="84" t="n">
        <f aca="false">'Scheda ICT'!O53</f>
        <v>40000</v>
      </c>
      <c r="L41" s="84" t="n">
        <f aca="false">'Scheda ICT'!P53</f>
        <v>0</v>
      </c>
      <c r="M41" s="84" t="n">
        <f aca="false">'Scheda ICT'!Q53</f>
        <v>0</v>
      </c>
      <c r="N41" s="84" t="n">
        <f aca="false">SUM(J41:L41)</f>
        <v>197000</v>
      </c>
      <c r="O41" s="151"/>
      <c r="P41" s="84"/>
      <c r="Q41" s="84" t="n">
        <v>10000</v>
      </c>
      <c r="R41" s="84" t="str">
        <f aca="false">'Scheda ICT'!X53</f>
        <v>Mutuo 2015 DGR 1138/2015</v>
      </c>
      <c r="S41" s="84"/>
      <c r="T41" s="84" t="n">
        <f aca="false">'Scheda ICT'!Z53</f>
        <v>0</v>
      </c>
      <c r="U41" s="84"/>
      <c r="V41" s="84"/>
      <c r="W41" s="84"/>
      <c r="X41" s="84" t="n">
        <v>80000</v>
      </c>
      <c r="Y41" s="84" t="n">
        <v>107000</v>
      </c>
      <c r="Z41" s="84"/>
      <c r="AA41" s="84"/>
      <c r="AB41" s="132" t="n">
        <f aca="false">SUM(P41:Q41,S41,U41:AA41)</f>
        <v>197000</v>
      </c>
      <c r="AC41" s="86"/>
      <c r="AD41" s="162" t="str">
        <f aca="false">'Scheda ICT'!AP53</f>
        <v>€ 107.000 Entrate Proprie</v>
      </c>
      <c r="AE41" s="162"/>
      <c r="AF41" s="163" t="str">
        <f aca="false">'Scheda ICT'!AQ53</f>
        <v>OK</v>
      </c>
      <c r="AG41" s="164" t="n">
        <f aca="false">AB41-N41</f>
        <v>0</v>
      </c>
      <c r="AH41" s="164" t="n">
        <f aca="false">I41-O41-AB41-AC41</f>
        <v>0</v>
      </c>
      <c r="AI41" s="167" t="s">
        <v>359</v>
      </c>
    </row>
    <row r="42" s="47" customFormat="true" ht="54.75" hidden="false" customHeight="true" outlineLevel="0" collapsed="false">
      <c r="A42" s="155" t="str">
        <f aca="false">'Scheda ICT'!A54</f>
        <v>k) IOR</v>
      </c>
      <c r="B42" s="148" t="str">
        <f aca="false">'Scheda ICT'!B54</f>
        <v>2013/40</v>
      </c>
      <c r="C42" s="148" t="str">
        <f aca="false">'Scheda ICT'!C54</f>
        <v>Scheda_3</v>
      </c>
      <c r="D42" s="148" t="str">
        <f aca="false">'Scheda ICT'!D54</f>
        <v>Beni_economali</v>
      </c>
      <c r="E42" s="149" t="str">
        <f aca="false">'Scheda ICT'!E54</f>
        <v>ACQUISTO ATTREZZATURE E ARREDI PER RIASSESTAMENTO REPARTI ESISTENTI A SEGUITO DELLA RISTRUTTURAZIONE DEL MONOBLOCCO OSPEDALIERO</v>
      </c>
      <c r="F42" s="148" t="n">
        <f aca="false">'Scheda ICT'!F54</f>
        <v>0</v>
      </c>
      <c r="G42" s="94"/>
      <c r="H42" s="128" t="n">
        <f aca="false">'Scheda ICT'!M54</f>
        <v>0</v>
      </c>
      <c r="I42" s="150" t="n">
        <f aca="false">'Scheda ICT'!AJ54</f>
        <v>0</v>
      </c>
      <c r="J42" s="96" t="n">
        <f aca="false">'Scheda ICT'!N54</f>
        <v>100000</v>
      </c>
      <c r="K42" s="97" t="n">
        <f aca="false">'Scheda ICT'!O54</f>
        <v>500000</v>
      </c>
      <c r="L42" s="97" t="n">
        <f aca="false">'Scheda ICT'!P54</f>
        <v>500000</v>
      </c>
      <c r="M42" s="97" t="n">
        <f aca="false">'Scheda ICT'!Q54</f>
        <v>0</v>
      </c>
      <c r="N42" s="84" t="n">
        <f aca="false">SUM(J42:L42)</f>
        <v>1100000</v>
      </c>
      <c r="O42" s="151"/>
      <c r="P42" s="97"/>
      <c r="Q42" s="97"/>
      <c r="R42" s="97" t="n">
        <f aca="false">'Scheda ICT'!X54</f>
        <v>0</v>
      </c>
      <c r="S42" s="97"/>
      <c r="T42" s="97" t="n">
        <f aca="false">'Scheda ICT'!Z54</f>
        <v>0</v>
      </c>
      <c r="U42" s="97"/>
      <c r="V42" s="97"/>
      <c r="W42" s="97"/>
      <c r="X42" s="97"/>
      <c r="Y42" s="97"/>
      <c r="Z42" s="97"/>
      <c r="AA42" s="97"/>
      <c r="AB42" s="132" t="n">
        <f aca="false">SUM(P42:Q42,S42,U42:AA42)</f>
        <v>0</v>
      </c>
      <c r="AC42" s="86"/>
      <c r="AD42" s="153" t="n">
        <f aca="false">'Scheda ICT'!AP54</f>
        <v>0</v>
      </c>
      <c r="AE42" s="153"/>
      <c r="AF42" s="154" t="str">
        <f aca="false">'Scheda ICT'!AQ54</f>
        <v>OK_Scd3</v>
      </c>
      <c r="AG42" s="155" t="n">
        <f aca="false">AB42-N42</f>
        <v>-1100000</v>
      </c>
      <c r="AH42" s="155" t="n">
        <f aca="false">I42-O42-AB42-AC42</f>
        <v>0</v>
      </c>
      <c r="AI42" s="155"/>
    </row>
    <row r="43" s="47" customFormat="true" ht="46.5" hidden="false" customHeight="true" outlineLevel="0" collapsed="false">
      <c r="A43" s="164" t="str">
        <f aca="false">'Scheda ICT'!A55</f>
        <v>k) IOR</v>
      </c>
      <c r="B43" s="145" t="str">
        <f aca="false">'Scheda ICT'!B55</f>
        <v>2013/3</v>
      </c>
      <c r="C43" s="145" t="str">
        <f aca="false">'Scheda ICT'!C55</f>
        <v>Scheda 1</v>
      </c>
      <c r="D43" s="159" t="str">
        <f aca="false">'Scheda ICT'!D55</f>
        <v>Lavori</v>
      </c>
      <c r="E43" s="159" t="str">
        <f aca="false">'Scheda ICT'!E55</f>
        <v>AMPLIAMENTO PER AMBULATORI ATTIVITA' LIBERO PROFESSIONALE – RISTRUTTURAZIONE PER REPARTO CHEMIOTERAPIA TUMORI MUSCOLO SCHELETRICI</v>
      </c>
      <c r="F43" s="145" t="n">
        <f aca="false">'Scheda ICT'!F55</f>
        <v>0</v>
      </c>
      <c r="G43" s="80" t="n">
        <f aca="false">'Scheda ICT'!L55</f>
        <v>41834</v>
      </c>
      <c r="H43" s="128" t="str">
        <f aca="false">'Scheda ICT'!M55</f>
        <v>NO</v>
      </c>
      <c r="I43" s="165" t="n">
        <f aca="false">'Scheda ICT'!AJ55</f>
        <v>4400000</v>
      </c>
      <c r="J43" s="106" t="n">
        <f aca="false">'Scheda ICT'!N55</f>
        <v>77516</v>
      </c>
      <c r="K43" s="84" t="n">
        <f aca="false">'Scheda ICT'!O55</f>
        <v>0</v>
      </c>
      <c r="L43" s="84" t="n">
        <f aca="false">'Scheda ICT'!P55</f>
        <v>0</v>
      </c>
      <c r="M43" s="84" t="n">
        <f aca="false">'Scheda ICT'!Q55</f>
        <v>0</v>
      </c>
      <c r="N43" s="84" t="n">
        <f aca="false">SUM(J43:L43)</f>
        <v>77516</v>
      </c>
      <c r="O43" s="151" t="n">
        <v>4322484</v>
      </c>
      <c r="P43" s="84" t="n">
        <v>65816</v>
      </c>
      <c r="Q43" s="84" t="n">
        <v>11700</v>
      </c>
      <c r="R43" s="84" t="str">
        <f aca="false">'Scheda ICT'!X55</f>
        <v>Mutuo 2015 DGR 1138/2015  </v>
      </c>
      <c r="S43" s="84"/>
      <c r="T43" s="84" t="n">
        <f aca="false">'Scheda ICT'!Z55</f>
        <v>0</v>
      </c>
      <c r="U43" s="84"/>
      <c r="V43" s="84"/>
      <c r="W43" s="84"/>
      <c r="X43" s="84"/>
      <c r="Y43" s="84"/>
      <c r="Z43" s="84"/>
      <c r="AA43" s="84"/>
      <c r="AB43" s="132" t="n">
        <f aca="false">SUM(P43:Q43,S43,U43:AA43)</f>
        <v>77516</v>
      </c>
      <c r="AC43" s="86"/>
      <c r="AD43" s="162" t="str">
        <f aca="false">'Scheda ICT'!AP55</f>
        <v>Q.E. aggregato ad altro Intervento già concluso su Profiler</v>
      </c>
      <c r="AE43" s="162"/>
      <c r="AF43" s="163" t="str">
        <f aca="false">'Scheda ICT'!AQ55</f>
        <v>OK</v>
      </c>
      <c r="AG43" s="164" t="n">
        <f aca="false">AB43-N43</f>
        <v>0</v>
      </c>
      <c r="AH43" s="164" t="n">
        <f aca="false">I43-O43-AB43-AC43</f>
        <v>0</v>
      </c>
      <c r="AI43" s="164"/>
    </row>
    <row r="44" s="47" customFormat="true" ht="34.5" hidden="false" customHeight="true" outlineLevel="0" collapsed="false">
      <c r="A44" s="155" t="str">
        <f aca="false">'Scheda ICT'!A56</f>
        <v>k) IOR</v>
      </c>
      <c r="B44" s="148" t="str">
        <f aca="false">'Scheda ICT'!B56</f>
        <v>2019/85</v>
      </c>
      <c r="C44" s="148" t="str">
        <f aca="false">'Scheda ICT'!C56</f>
        <v>Scheda 1</v>
      </c>
      <c r="D44" s="148" t="str">
        <f aca="false">'Scheda ICT'!D56</f>
        <v>Tecnologie_biomediche</v>
      </c>
      <c r="E44" s="149" t="str">
        <f aca="false">'Scheda ICT'!E56</f>
        <v>RINNOVO PARCO APPARECCHIATURE BIOMEDICALI – SOSTITUZIONI URGENTI</v>
      </c>
      <c r="F44" s="148" t="n">
        <f aca="false">'Scheda ICT'!F56</f>
        <v>0</v>
      </c>
      <c r="G44" s="94"/>
      <c r="H44" s="128" t="str">
        <f aca="false">'Scheda ICT'!M56</f>
        <v>NO</v>
      </c>
      <c r="I44" s="150" t="n">
        <f aca="false">'Scheda ICT'!AJ56</f>
        <v>230814</v>
      </c>
      <c r="J44" s="96" t="n">
        <f aca="false">'Scheda ICT'!N56</f>
        <v>230814</v>
      </c>
      <c r="K44" s="97" t="n">
        <f aca="false">'Scheda ICT'!O56</f>
        <v>0</v>
      </c>
      <c r="L44" s="97" t="n">
        <f aca="false">'Scheda ICT'!P56</f>
        <v>0</v>
      </c>
      <c r="M44" s="97" t="n">
        <f aca="false">'Scheda ICT'!Q56</f>
        <v>0</v>
      </c>
      <c r="N44" s="84" t="n">
        <f aca="false">SUM(J44:L44)</f>
        <v>230814</v>
      </c>
      <c r="O44" s="151"/>
      <c r="P44" s="97"/>
      <c r="Q44" s="97" t="n">
        <v>141100</v>
      </c>
      <c r="R44" s="97" t="str">
        <f aca="false">'Scheda ICT'!X56</f>
        <v>Mutuo 2015 DGR 1138/2015</v>
      </c>
      <c r="S44" s="97"/>
      <c r="T44" s="97" t="n">
        <f aca="false">'Scheda ICT'!Z56</f>
        <v>0</v>
      </c>
      <c r="U44" s="97"/>
      <c r="V44" s="97"/>
      <c r="W44" s="97"/>
      <c r="X44" s="97"/>
      <c r="Y44" s="97" t="n">
        <v>89714</v>
      </c>
      <c r="Z44" s="97"/>
      <c r="AA44" s="97"/>
      <c r="AB44" s="132" t="n">
        <f aca="false">SUM(P44:Q44,S44,U44:AA44)</f>
        <v>230814</v>
      </c>
      <c r="AC44" s="86"/>
      <c r="AD44" s="153" t="str">
        <f aca="false">'Scheda ICT'!AP56</f>
        <v>€ 89.714 Entrate Proprie</v>
      </c>
      <c r="AE44" s="153"/>
      <c r="AF44" s="154" t="str">
        <f aca="false">'Scheda ICT'!AQ56</f>
        <v>OK</v>
      </c>
      <c r="AG44" s="155" t="n">
        <f aca="false">AB44-N44</f>
        <v>0</v>
      </c>
      <c r="AH44" s="155" t="n">
        <f aca="false">I44-O44-AB44-AC44</f>
        <v>0</v>
      </c>
      <c r="AI44" s="167" t="s">
        <v>359</v>
      </c>
    </row>
    <row r="45" s="47" customFormat="true" ht="34.5" hidden="false" customHeight="true" outlineLevel="0" collapsed="false">
      <c r="A45" s="164" t="str">
        <f aca="false">'Scheda ICT'!A58</f>
        <v>k) IOR</v>
      </c>
      <c r="B45" s="145" t="str">
        <f aca="false">'Scheda ICT'!B58</f>
        <v>2020/122</v>
      </c>
      <c r="C45" s="145" t="str">
        <f aca="false">'Scheda ICT'!C58</f>
        <v>Scheda 2</v>
      </c>
      <c r="D45" s="145" t="str">
        <f aca="false">'Scheda ICT'!D58</f>
        <v>Tecnologie_informatiche</v>
      </c>
      <c r="E45" s="159" t="str">
        <f aca="false">'Scheda ICT'!E58</f>
        <v>ADEGUAMENTO PRGLA/FSE</v>
      </c>
      <c r="F45" s="145" t="n">
        <f aca="false">'Scheda ICT'!F58</f>
        <v>0</v>
      </c>
      <c r="G45" s="80"/>
      <c r="H45" s="128"/>
      <c r="I45" s="165" t="n">
        <v>180000</v>
      </c>
      <c r="J45" s="106" t="n">
        <f aca="false">'Scheda ICT'!N58</f>
        <v>90000</v>
      </c>
      <c r="K45" s="84" t="n">
        <f aca="false">'Scheda ICT'!O58</f>
        <v>0</v>
      </c>
      <c r="L45" s="84" t="n">
        <f aca="false">'Scheda ICT'!P58</f>
        <v>0</v>
      </c>
      <c r="M45" s="84" t="n">
        <f aca="false">'Scheda ICT'!Q58</f>
        <v>0</v>
      </c>
      <c r="N45" s="84" t="n">
        <f aca="false">SUM(J45:L45)</f>
        <v>90000</v>
      </c>
      <c r="O45" s="151" t="n">
        <v>90000</v>
      </c>
      <c r="P45" s="84"/>
      <c r="Q45" s="84"/>
      <c r="R45" s="84" t="n">
        <f aca="false">'Scheda ICT'!X58</f>
        <v>0</v>
      </c>
      <c r="S45" s="84"/>
      <c r="T45" s="84" t="n">
        <f aca="false">'Scheda ICT'!Z58</f>
        <v>0</v>
      </c>
      <c r="U45" s="84"/>
      <c r="V45" s="84"/>
      <c r="W45" s="84"/>
      <c r="X45" s="84"/>
      <c r="Y45" s="84"/>
      <c r="Z45" s="84"/>
      <c r="AA45" s="84" t="n">
        <v>90000</v>
      </c>
      <c r="AB45" s="132" t="n">
        <f aca="false">SUM(P45:Q45,S45,U45:AA45)</f>
        <v>90000</v>
      </c>
      <c r="AC45" s="86"/>
      <c r="AD45" s="162" t="str">
        <f aca="false">'Scheda ICT'!AP58</f>
        <v>Deliberazione di Giunta regionale n. 1296/2020 – FONDO FSE</v>
      </c>
      <c r="AE45" s="162"/>
      <c r="AF45" s="163" t="str">
        <f aca="false">'Scheda ICT'!AQ58</f>
        <v>OK</v>
      </c>
      <c r="AG45" s="164" t="n">
        <f aca="false">AB45-N45</f>
        <v>0</v>
      </c>
      <c r="AH45" s="164" t="n">
        <f aca="false">I45-O45-AB45-AC45</f>
        <v>0</v>
      </c>
      <c r="AI45" s="164"/>
    </row>
    <row r="46" s="47" customFormat="true" ht="34.5" hidden="false" customHeight="true" outlineLevel="0" collapsed="false">
      <c r="A46" s="155" t="n">
        <f aca="false">'Scheda ICT'!A59</f>
        <v>0</v>
      </c>
      <c r="B46" s="148" t="str">
        <f aca="false">'Scheda ICT'!B59</f>
        <v>2021/136</v>
      </c>
      <c r="C46" s="148" t="str">
        <f aca="false">'Scheda ICT'!C59</f>
        <v>Scheda 1</v>
      </c>
      <c r="D46" s="148" t="str">
        <f aca="false">'Scheda ICT'!D59</f>
        <v>Tecnologie_biomediche</v>
      </c>
      <c r="E46" s="149" t="str">
        <f aca="false">'Scheda ICT'!E59</f>
        <v>Rinnovo e adeguamento tecnologico</v>
      </c>
      <c r="F46" s="148" t="n">
        <f aca="false">'Scheda ICT'!F59</f>
        <v>0</v>
      </c>
      <c r="G46" s="94"/>
      <c r="H46" s="128"/>
      <c r="I46" s="150" t="n">
        <f aca="false">'Scheda ICT'!AJ59</f>
        <v>592000</v>
      </c>
      <c r="J46" s="96" t="n">
        <f aca="false">'Scheda ICT'!N59</f>
        <v>592000</v>
      </c>
      <c r="K46" s="97" t="n">
        <f aca="false">'Scheda ICT'!O59</f>
        <v>0</v>
      </c>
      <c r="L46" s="97" t="n">
        <f aca="false">'Scheda ICT'!P59</f>
        <v>0</v>
      </c>
      <c r="M46" s="97" t="n">
        <f aca="false">'Scheda ICT'!Q59</f>
        <v>0</v>
      </c>
      <c r="N46" s="84" t="n">
        <f aca="false">SUM(J46:L46)</f>
        <v>592000</v>
      </c>
      <c r="O46" s="151"/>
      <c r="P46" s="97"/>
      <c r="Q46" s="97"/>
      <c r="R46" s="97" t="n">
        <f aca="false">'Scheda ICT'!X59</f>
        <v>0</v>
      </c>
      <c r="S46" s="97"/>
      <c r="T46" s="97" t="n">
        <f aca="false">'Scheda ICT'!Z59</f>
        <v>0</v>
      </c>
      <c r="U46" s="97"/>
      <c r="V46" s="97"/>
      <c r="W46" s="97"/>
      <c r="X46" s="97" t="n">
        <v>592000</v>
      </c>
      <c r="Y46" s="97"/>
      <c r="Z46" s="97"/>
      <c r="AA46" s="97"/>
      <c r="AB46" s="132" t="n">
        <f aca="false">SUM(P46:Q46,S46,U46:AA46)</f>
        <v>592000</v>
      </c>
      <c r="AC46" s="86"/>
      <c r="AD46" s="153" t="n">
        <f aca="false">'Scheda ICT'!AP59</f>
        <v>0</v>
      </c>
      <c r="AE46" s="153"/>
      <c r="AF46" s="154" t="str">
        <f aca="false">'Scheda ICT'!AQ59</f>
        <v>OK</v>
      </c>
      <c r="AG46" s="155" t="n">
        <f aca="false">AB46-N46</f>
        <v>0</v>
      </c>
      <c r="AH46" s="155" t="n">
        <f aca="false">I46-O46-AB46-AC46</f>
        <v>0</v>
      </c>
      <c r="AI46" s="155"/>
    </row>
    <row r="47" s="47" customFormat="true" ht="34.5" hidden="false" customHeight="true" outlineLevel="0" collapsed="false">
      <c r="A47" s="164" t="n">
        <f aca="false">'Scheda ICT'!A60</f>
        <v>0</v>
      </c>
      <c r="B47" s="145" t="n">
        <f aca="false">'Scheda ICT'!B60</f>
        <v>0</v>
      </c>
      <c r="C47" s="145" t="n">
        <f aca="false">'Scheda ICT'!C60</f>
        <v>0</v>
      </c>
      <c r="D47" s="145" t="n">
        <f aca="false">'Scheda ICT'!D60</f>
        <v>0</v>
      </c>
      <c r="E47" s="159" t="n">
        <f aca="false">'Scheda ICT'!E60</f>
        <v>0</v>
      </c>
      <c r="F47" s="145" t="n">
        <f aca="false">'Scheda ICT'!F60</f>
        <v>0</v>
      </c>
      <c r="G47" s="80"/>
      <c r="H47" s="128"/>
      <c r="I47" s="165" t="n">
        <f aca="false">'Scheda ICT'!AJ60</f>
        <v>39243726</v>
      </c>
      <c r="J47" s="106" t="n">
        <f aca="false">'Scheda ICT'!N60</f>
        <v>0</v>
      </c>
      <c r="K47" s="84" t="n">
        <f aca="false">'Scheda ICT'!O60</f>
        <v>0</v>
      </c>
      <c r="L47" s="84" t="n">
        <f aca="false">'Scheda ICT'!P60</f>
        <v>0</v>
      </c>
      <c r="M47" s="84" t="n">
        <f aca="false">'Scheda ICT'!Q60</f>
        <v>0</v>
      </c>
      <c r="N47" s="84" t="n">
        <f aca="false">SUM(J47:L47)</f>
        <v>0</v>
      </c>
      <c r="O47" s="151"/>
      <c r="P47" s="84"/>
      <c r="Q47" s="84"/>
      <c r="R47" s="84" t="n">
        <f aca="false">'Scheda ICT'!X60</f>
        <v>0</v>
      </c>
      <c r="S47" s="84"/>
      <c r="T47" s="84" t="n">
        <f aca="false">'Scheda ICT'!Z60</f>
        <v>0</v>
      </c>
      <c r="U47" s="84"/>
      <c r="V47" s="84"/>
      <c r="W47" s="84"/>
      <c r="X47" s="84"/>
      <c r="Y47" s="84"/>
      <c r="Z47" s="84"/>
      <c r="AA47" s="84"/>
      <c r="AB47" s="132" t="n">
        <f aca="false">SUM(P47:Q47,S47,U47:AA47)</f>
        <v>0</v>
      </c>
      <c r="AC47" s="86"/>
      <c r="AD47" s="162" t="n">
        <f aca="false">'Scheda ICT'!AP60</f>
        <v>0</v>
      </c>
      <c r="AE47" s="162"/>
      <c r="AF47" s="163" t="str">
        <f aca="false">'Scheda ICT'!AQ60</f>
        <v>OK</v>
      </c>
      <c r="AG47" s="164" t="n">
        <f aca="false">AB47-N47</f>
        <v>0</v>
      </c>
      <c r="AH47" s="164" t="n">
        <f aca="false">I47-O47-AB47-AC47</f>
        <v>39243726</v>
      </c>
      <c r="AI47" s="164"/>
    </row>
    <row r="48" s="47" customFormat="true" ht="34.5" hidden="false" customHeight="true" outlineLevel="0" collapsed="false">
      <c r="A48" s="155" t="n">
        <f aca="false">'Scheda ICT'!A61</f>
        <v>0</v>
      </c>
      <c r="B48" s="148" t="n">
        <f aca="false">'Scheda ICT'!B61</f>
        <v>0</v>
      </c>
      <c r="C48" s="148" t="n">
        <f aca="false">'Scheda ICT'!C61</f>
        <v>0</v>
      </c>
      <c r="D48" s="148" t="n">
        <f aca="false">'Scheda ICT'!D61</f>
        <v>0</v>
      </c>
      <c r="E48" s="149" t="n">
        <f aca="false">'Scheda ICT'!E61</f>
        <v>0</v>
      </c>
      <c r="F48" s="148" t="n">
        <f aca="false">'Scheda ICT'!F61</f>
        <v>0</v>
      </c>
      <c r="G48" s="94"/>
      <c r="H48" s="128"/>
      <c r="I48" s="150" t="n">
        <f aca="false">'Scheda ICT'!AJ61</f>
        <v>0</v>
      </c>
      <c r="J48" s="96" t="n">
        <f aca="false">'Scheda ICT'!N61</f>
        <v>0</v>
      </c>
      <c r="K48" s="97" t="n">
        <f aca="false">'Scheda ICT'!O61</f>
        <v>0</v>
      </c>
      <c r="L48" s="97" t="n">
        <f aca="false">'Scheda ICT'!P61</f>
        <v>0</v>
      </c>
      <c r="M48" s="97" t="n">
        <f aca="false">'Scheda ICT'!Q61</f>
        <v>0</v>
      </c>
      <c r="N48" s="84" t="n">
        <f aca="false">SUM(J48:L48)</f>
        <v>0</v>
      </c>
      <c r="O48" s="151"/>
      <c r="P48" s="97"/>
      <c r="Q48" s="97"/>
      <c r="R48" s="97" t="n">
        <f aca="false">'Scheda ICT'!X61</f>
        <v>0</v>
      </c>
      <c r="S48" s="97"/>
      <c r="T48" s="97" t="n">
        <f aca="false">'Scheda ICT'!Z61</f>
        <v>0</v>
      </c>
      <c r="U48" s="97"/>
      <c r="V48" s="97"/>
      <c r="W48" s="97"/>
      <c r="X48" s="97"/>
      <c r="Y48" s="97"/>
      <c r="Z48" s="97"/>
      <c r="AA48" s="97"/>
      <c r="AB48" s="132" t="n">
        <f aca="false">SUM(P48:Q48,S48,U48:AA48)</f>
        <v>0</v>
      </c>
      <c r="AC48" s="86"/>
      <c r="AD48" s="153" t="n">
        <f aca="false">'Scheda ICT'!AP61</f>
        <v>0</v>
      </c>
      <c r="AE48" s="153"/>
      <c r="AF48" s="154" t="str">
        <f aca="false">'Scheda ICT'!AQ61</f>
        <v>OK</v>
      </c>
      <c r="AG48" s="155" t="n">
        <f aca="false">AB48-N48</f>
        <v>0</v>
      </c>
      <c r="AH48" s="155" t="n">
        <f aca="false">I48-O48-AB48-AC48</f>
        <v>0</v>
      </c>
      <c r="AI48" s="155"/>
    </row>
    <row r="49" s="47" customFormat="true" ht="34.5" hidden="false" customHeight="true" outlineLevel="0" collapsed="false">
      <c r="A49" s="164" t="n">
        <f aca="false">'Scheda ICT'!A62</f>
        <v>0</v>
      </c>
      <c r="B49" s="145" t="n">
        <f aca="false">'Scheda ICT'!B62</f>
        <v>0</v>
      </c>
      <c r="C49" s="145" t="n">
        <f aca="false">'Scheda ICT'!C62</f>
        <v>0</v>
      </c>
      <c r="D49" s="145" t="n">
        <f aca="false">'Scheda ICT'!D62</f>
        <v>0</v>
      </c>
      <c r="E49" s="159" t="n">
        <f aca="false">'Scheda ICT'!E62</f>
        <v>0</v>
      </c>
      <c r="F49" s="145" t="n">
        <f aca="false">'Scheda ICT'!F62</f>
        <v>0</v>
      </c>
      <c r="G49" s="80"/>
      <c r="H49" s="128"/>
      <c r="I49" s="165" t="n">
        <f aca="false">'Scheda ICT'!AJ62</f>
        <v>0</v>
      </c>
      <c r="J49" s="106" t="n">
        <f aca="false">'Scheda ICT'!N62</f>
        <v>0</v>
      </c>
      <c r="K49" s="84" t="n">
        <f aca="false">'Scheda ICT'!O62</f>
        <v>0</v>
      </c>
      <c r="L49" s="84" t="n">
        <f aca="false">'Scheda ICT'!P62</f>
        <v>0</v>
      </c>
      <c r="M49" s="84" t="n">
        <f aca="false">'Scheda ICT'!Q62</f>
        <v>0</v>
      </c>
      <c r="N49" s="84" t="n">
        <f aca="false">SUM(J49:L49)</f>
        <v>0</v>
      </c>
      <c r="O49" s="151"/>
      <c r="P49" s="84"/>
      <c r="Q49" s="84"/>
      <c r="R49" s="84" t="n">
        <f aca="false">'Scheda ICT'!X62</f>
        <v>0</v>
      </c>
      <c r="S49" s="84"/>
      <c r="T49" s="84" t="n">
        <f aca="false">'Scheda ICT'!Z62</f>
        <v>0</v>
      </c>
      <c r="U49" s="84"/>
      <c r="V49" s="84"/>
      <c r="W49" s="84"/>
      <c r="X49" s="84"/>
      <c r="Y49" s="84"/>
      <c r="Z49" s="84"/>
      <c r="AA49" s="84"/>
      <c r="AB49" s="132" t="n">
        <f aca="false">SUM(P49:Q49,S49,U49:AA49)</f>
        <v>0</v>
      </c>
      <c r="AC49" s="86"/>
      <c r="AD49" s="162" t="n">
        <f aca="false">'Scheda ICT'!AP62</f>
        <v>0</v>
      </c>
      <c r="AE49" s="162"/>
      <c r="AF49" s="163" t="str">
        <f aca="false">'Scheda ICT'!AQ62</f>
        <v>OK</v>
      </c>
      <c r="AG49" s="164" t="n">
        <f aca="false">AB49-N49</f>
        <v>0</v>
      </c>
      <c r="AH49" s="164" t="n">
        <f aca="false">I49-O49-AB49-AC49</f>
        <v>0</v>
      </c>
      <c r="AI49" s="164"/>
    </row>
    <row r="50" s="47" customFormat="true" ht="34.5" hidden="false" customHeight="true" outlineLevel="0" collapsed="false">
      <c r="A50" s="155" t="n">
        <f aca="false">'Scheda ICT'!A63</f>
        <v>0</v>
      </c>
      <c r="B50" s="148" t="n">
        <f aca="false">'Scheda ICT'!B63</f>
        <v>0</v>
      </c>
      <c r="C50" s="148" t="n">
        <f aca="false">'Scheda ICT'!C63</f>
        <v>0</v>
      </c>
      <c r="D50" s="148" t="n">
        <f aca="false">'Scheda ICT'!D63</f>
        <v>0</v>
      </c>
      <c r="E50" s="149" t="n">
        <f aca="false">'Scheda ICT'!E63</f>
        <v>0</v>
      </c>
      <c r="F50" s="148" t="n">
        <f aca="false">'Scheda ICT'!F63</f>
        <v>0</v>
      </c>
      <c r="G50" s="94"/>
      <c r="H50" s="128"/>
      <c r="I50" s="150" t="n">
        <f aca="false">'Scheda ICT'!AJ63</f>
        <v>0</v>
      </c>
      <c r="J50" s="96" t="n">
        <f aca="false">'Scheda ICT'!N63</f>
        <v>0</v>
      </c>
      <c r="K50" s="97" t="n">
        <f aca="false">'Scheda ICT'!O63</f>
        <v>0</v>
      </c>
      <c r="L50" s="97" t="n">
        <f aca="false">'Scheda ICT'!P63</f>
        <v>0</v>
      </c>
      <c r="M50" s="97" t="n">
        <f aca="false">'Scheda ICT'!Q63</f>
        <v>0</v>
      </c>
      <c r="N50" s="84" t="n">
        <f aca="false">SUM(J50:L50)</f>
        <v>0</v>
      </c>
      <c r="O50" s="151"/>
      <c r="P50" s="97"/>
      <c r="Q50" s="97"/>
      <c r="R50" s="97" t="n">
        <f aca="false">'Scheda ICT'!X63</f>
        <v>0</v>
      </c>
      <c r="S50" s="97"/>
      <c r="T50" s="97" t="n">
        <f aca="false">'Scheda ICT'!Z63</f>
        <v>0</v>
      </c>
      <c r="U50" s="97"/>
      <c r="V50" s="97"/>
      <c r="W50" s="97"/>
      <c r="X50" s="97"/>
      <c r="Y50" s="97"/>
      <c r="Z50" s="97"/>
      <c r="AA50" s="97"/>
      <c r="AB50" s="132" t="n">
        <f aca="false">SUM(P50:Q50,S50,U50:AA50)</f>
        <v>0</v>
      </c>
      <c r="AC50" s="86"/>
      <c r="AD50" s="153" t="n">
        <f aca="false">'Scheda ICT'!AP63</f>
        <v>0</v>
      </c>
      <c r="AE50" s="153"/>
      <c r="AF50" s="154" t="str">
        <f aca="false">'Scheda ICT'!AQ63</f>
        <v>OK</v>
      </c>
      <c r="AG50" s="155" t="n">
        <f aca="false">AB50-N50</f>
        <v>0</v>
      </c>
      <c r="AH50" s="155" t="n">
        <f aca="false">I50-O50-AB50-AC50</f>
        <v>0</v>
      </c>
      <c r="AI50" s="155"/>
    </row>
    <row r="51" s="47" customFormat="true" ht="34.5" hidden="false" customHeight="true" outlineLevel="0" collapsed="false">
      <c r="A51" s="164" t="n">
        <f aca="false">'Scheda ICT'!A64</f>
        <v>0</v>
      </c>
      <c r="B51" s="145" t="n">
        <f aca="false">'Scheda ICT'!B64</f>
        <v>0</v>
      </c>
      <c r="C51" s="145" t="n">
        <f aca="false">'Scheda ICT'!C64</f>
        <v>0</v>
      </c>
      <c r="D51" s="145" t="n">
        <f aca="false">'Scheda ICT'!D64</f>
        <v>0</v>
      </c>
      <c r="E51" s="159" t="n">
        <f aca="false">'Scheda ICT'!E64</f>
        <v>0</v>
      </c>
      <c r="F51" s="145" t="n">
        <f aca="false">'Scheda ICT'!F64</f>
        <v>0</v>
      </c>
      <c r="G51" s="80"/>
      <c r="H51" s="128"/>
      <c r="I51" s="165" t="n">
        <f aca="false">'Scheda ICT'!AJ64</f>
        <v>0</v>
      </c>
      <c r="J51" s="106" t="n">
        <f aca="false">'Scheda ICT'!N64</f>
        <v>0</v>
      </c>
      <c r="K51" s="84" t="n">
        <f aca="false">'Scheda ICT'!O64</f>
        <v>0</v>
      </c>
      <c r="L51" s="84" t="n">
        <f aca="false">'Scheda ICT'!P64</f>
        <v>0</v>
      </c>
      <c r="M51" s="84" t="n">
        <f aca="false">'Scheda ICT'!Q64</f>
        <v>0</v>
      </c>
      <c r="N51" s="84" t="n">
        <f aca="false">SUM(J51:L51)</f>
        <v>0</v>
      </c>
      <c r="O51" s="151"/>
      <c r="P51" s="84"/>
      <c r="Q51" s="84"/>
      <c r="R51" s="84" t="n">
        <f aca="false">'Scheda ICT'!X64</f>
        <v>0</v>
      </c>
      <c r="S51" s="84"/>
      <c r="T51" s="84" t="n">
        <f aca="false">'Scheda ICT'!Z64</f>
        <v>0</v>
      </c>
      <c r="U51" s="84"/>
      <c r="V51" s="84"/>
      <c r="W51" s="84"/>
      <c r="X51" s="84"/>
      <c r="Y51" s="84"/>
      <c r="Z51" s="84"/>
      <c r="AA51" s="84"/>
      <c r="AB51" s="132" t="n">
        <f aca="false">SUM(P51:Q51,S51,U51:AA51)</f>
        <v>0</v>
      </c>
      <c r="AC51" s="86"/>
      <c r="AD51" s="162" t="n">
        <f aca="false">'Scheda ICT'!AP64</f>
        <v>0</v>
      </c>
      <c r="AE51" s="162"/>
      <c r="AF51" s="163" t="str">
        <f aca="false">'Scheda ICT'!AQ64</f>
        <v>OK</v>
      </c>
      <c r="AG51" s="164" t="n">
        <f aca="false">AB51-N51</f>
        <v>0</v>
      </c>
      <c r="AH51" s="164" t="n">
        <f aca="false">I51-O51-AB51-AC51</f>
        <v>0</v>
      </c>
      <c r="AI51" s="164"/>
    </row>
    <row r="52" s="47" customFormat="true" ht="34.5" hidden="false" customHeight="true" outlineLevel="0" collapsed="false">
      <c r="A52" s="155" t="n">
        <f aca="false">'Scheda ICT'!A65</f>
        <v>0</v>
      </c>
      <c r="B52" s="148" t="n">
        <f aca="false">'Scheda ICT'!B65</f>
        <v>0</v>
      </c>
      <c r="C52" s="148" t="n">
        <f aca="false">'Scheda ICT'!C65</f>
        <v>0</v>
      </c>
      <c r="D52" s="148" t="n">
        <f aca="false">'Scheda ICT'!D65</f>
        <v>0</v>
      </c>
      <c r="E52" s="149" t="n">
        <f aca="false">'Scheda ICT'!E65</f>
        <v>0</v>
      </c>
      <c r="F52" s="148" t="n">
        <f aca="false">'Scheda ICT'!F65</f>
        <v>0</v>
      </c>
      <c r="G52" s="94"/>
      <c r="H52" s="128"/>
      <c r="I52" s="150" t="n">
        <f aca="false">'Scheda ICT'!AJ65</f>
        <v>0</v>
      </c>
      <c r="J52" s="96" t="n">
        <f aca="false">'Scheda ICT'!N65</f>
        <v>0</v>
      </c>
      <c r="K52" s="97" t="n">
        <f aca="false">'Scheda ICT'!O65</f>
        <v>0</v>
      </c>
      <c r="L52" s="97" t="n">
        <f aca="false">'Scheda ICT'!P65</f>
        <v>0</v>
      </c>
      <c r="M52" s="97" t="n">
        <f aca="false">'Scheda ICT'!Q65</f>
        <v>0</v>
      </c>
      <c r="N52" s="84" t="n">
        <f aca="false">SUM(J52:L52)</f>
        <v>0</v>
      </c>
      <c r="O52" s="151"/>
      <c r="P52" s="97"/>
      <c r="Q52" s="97"/>
      <c r="R52" s="97" t="n">
        <f aca="false">'Scheda ICT'!X65</f>
        <v>0</v>
      </c>
      <c r="S52" s="97"/>
      <c r="T52" s="97" t="n">
        <f aca="false">'Scheda ICT'!Z65</f>
        <v>0</v>
      </c>
      <c r="U52" s="97"/>
      <c r="V52" s="97"/>
      <c r="W52" s="97"/>
      <c r="X52" s="97"/>
      <c r="Y52" s="97"/>
      <c r="Z52" s="97"/>
      <c r="AA52" s="97"/>
      <c r="AB52" s="132" t="n">
        <f aca="false">SUM(P52:Q52,S52,U52:AA52)</f>
        <v>0</v>
      </c>
      <c r="AC52" s="86"/>
      <c r="AD52" s="153" t="n">
        <f aca="false">'Scheda ICT'!AP65</f>
        <v>0</v>
      </c>
      <c r="AE52" s="153"/>
      <c r="AF52" s="154" t="str">
        <f aca="false">'Scheda ICT'!AQ65</f>
        <v>OK</v>
      </c>
      <c r="AG52" s="155" t="n">
        <f aca="false">AB52-N52</f>
        <v>0</v>
      </c>
      <c r="AH52" s="155" t="n">
        <f aca="false">I52-O52-AB52-AC52</f>
        <v>0</v>
      </c>
      <c r="AI52" s="155"/>
    </row>
    <row r="53" s="47" customFormat="true" ht="34.5" hidden="false" customHeight="true" outlineLevel="0" collapsed="false">
      <c r="A53" s="164" t="n">
        <f aca="false">'Scheda ICT'!A66</f>
        <v>0</v>
      </c>
      <c r="B53" s="145" t="n">
        <f aca="false">'Scheda ICT'!B66</f>
        <v>0</v>
      </c>
      <c r="C53" s="145" t="n">
        <f aca="false">'Scheda ICT'!C66</f>
        <v>0</v>
      </c>
      <c r="D53" s="145" t="n">
        <f aca="false">'Scheda ICT'!D66</f>
        <v>0</v>
      </c>
      <c r="E53" s="159" t="n">
        <f aca="false">'Scheda ICT'!E66</f>
        <v>0</v>
      </c>
      <c r="F53" s="145" t="n">
        <f aca="false">'Scheda ICT'!F66</f>
        <v>0</v>
      </c>
      <c r="G53" s="80"/>
      <c r="H53" s="128"/>
      <c r="I53" s="165" t="n">
        <f aca="false">'Scheda ICT'!AJ66</f>
        <v>0</v>
      </c>
      <c r="J53" s="106" t="n">
        <f aca="false">'Scheda ICT'!N66</f>
        <v>0</v>
      </c>
      <c r="K53" s="84" t="n">
        <f aca="false">'Scheda ICT'!O66</f>
        <v>0</v>
      </c>
      <c r="L53" s="84" t="n">
        <f aca="false">'Scheda ICT'!P66</f>
        <v>0</v>
      </c>
      <c r="M53" s="84" t="n">
        <f aca="false">'Scheda ICT'!Q66</f>
        <v>0</v>
      </c>
      <c r="N53" s="84" t="n">
        <f aca="false">SUM(J53:L53)</f>
        <v>0</v>
      </c>
      <c r="O53" s="151"/>
      <c r="P53" s="84"/>
      <c r="Q53" s="84"/>
      <c r="R53" s="84" t="n">
        <f aca="false">'Scheda ICT'!X66</f>
        <v>0</v>
      </c>
      <c r="S53" s="84"/>
      <c r="T53" s="84" t="n">
        <f aca="false">'Scheda ICT'!Z66</f>
        <v>0</v>
      </c>
      <c r="U53" s="84"/>
      <c r="V53" s="84"/>
      <c r="W53" s="84"/>
      <c r="X53" s="84"/>
      <c r="Y53" s="84"/>
      <c r="Z53" s="84"/>
      <c r="AA53" s="84"/>
      <c r="AB53" s="132" t="n">
        <f aca="false">SUM(P53:Q53,S53,U53:AA53)</f>
        <v>0</v>
      </c>
      <c r="AC53" s="86"/>
      <c r="AD53" s="162" t="n">
        <f aca="false">'Scheda ICT'!AP66</f>
        <v>0</v>
      </c>
      <c r="AE53" s="162"/>
      <c r="AF53" s="163" t="str">
        <f aca="false">'Scheda ICT'!AQ66</f>
        <v>OK</v>
      </c>
      <c r="AG53" s="164" t="n">
        <f aca="false">AB53-N53</f>
        <v>0</v>
      </c>
      <c r="AH53" s="164" t="n">
        <f aca="false">I53-O53-AB53-AC53</f>
        <v>0</v>
      </c>
      <c r="AI53" s="164"/>
    </row>
    <row r="54" s="47" customFormat="true" ht="34.5" hidden="false" customHeight="true" outlineLevel="0" collapsed="false">
      <c r="A54" s="155" t="n">
        <f aca="false">'Scheda ICT'!A67</f>
        <v>0</v>
      </c>
      <c r="B54" s="148" t="n">
        <f aca="false">'Scheda ICT'!B67</f>
        <v>0</v>
      </c>
      <c r="C54" s="148" t="n">
        <f aca="false">'Scheda ICT'!C67</f>
        <v>0</v>
      </c>
      <c r="D54" s="148" t="n">
        <f aca="false">'Scheda ICT'!D67</f>
        <v>0</v>
      </c>
      <c r="E54" s="149" t="n">
        <f aca="false">'Scheda ICT'!E67</f>
        <v>0</v>
      </c>
      <c r="F54" s="148" t="n">
        <f aca="false">'Scheda ICT'!F67</f>
        <v>0</v>
      </c>
      <c r="G54" s="94"/>
      <c r="H54" s="128"/>
      <c r="I54" s="150" t="n">
        <f aca="false">'Scheda ICT'!AJ67</f>
        <v>0</v>
      </c>
      <c r="J54" s="96" t="n">
        <f aca="false">'Scheda ICT'!N67</f>
        <v>0</v>
      </c>
      <c r="K54" s="97" t="n">
        <f aca="false">'Scheda ICT'!O67</f>
        <v>0</v>
      </c>
      <c r="L54" s="97" t="n">
        <f aca="false">'Scheda ICT'!P67</f>
        <v>0</v>
      </c>
      <c r="M54" s="97" t="n">
        <f aca="false">'Scheda ICT'!Q67</f>
        <v>0</v>
      </c>
      <c r="N54" s="84" t="n">
        <f aca="false">SUM(J54:L54)</f>
        <v>0</v>
      </c>
      <c r="O54" s="151"/>
      <c r="P54" s="97"/>
      <c r="Q54" s="97"/>
      <c r="R54" s="97" t="n">
        <f aca="false">'Scheda ICT'!X67</f>
        <v>0</v>
      </c>
      <c r="S54" s="97"/>
      <c r="T54" s="97" t="n">
        <f aca="false">'Scheda ICT'!Z67</f>
        <v>0</v>
      </c>
      <c r="U54" s="97"/>
      <c r="V54" s="97"/>
      <c r="W54" s="97"/>
      <c r="X54" s="97"/>
      <c r="Y54" s="97"/>
      <c r="Z54" s="97"/>
      <c r="AA54" s="97"/>
      <c r="AB54" s="132" t="n">
        <f aca="false">SUM(P54:Q54,S54,U54:AA54)</f>
        <v>0</v>
      </c>
      <c r="AC54" s="86"/>
      <c r="AD54" s="153" t="n">
        <f aca="false">'Scheda ICT'!AP67</f>
        <v>0</v>
      </c>
      <c r="AE54" s="153"/>
      <c r="AF54" s="154" t="str">
        <f aca="false">'Scheda ICT'!AQ67</f>
        <v>OK</v>
      </c>
      <c r="AG54" s="155" t="n">
        <f aca="false">AB54-N54</f>
        <v>0</v>
      </c>
      <c r="AH54" s="155" t="n">
        <f aca="false">I54-O54-AB54-AC54</f>
        <v>0</v>
      </c>
      <c r="AI54" s="155"/>
    </row>
    <row r="55" s="47" customFormat="true" ht="34.5" hidden="false" customHeight="true" outlineLevel="0" collapsed="false">
      <c r="A55" s="164" t="n">
        <f aca="false">'Scheda ICT'!A68</f>
        <v>0</v>
      </c>
      <c r="B55" s="145" t="n">
        <f aca="false">'Scheda ICT'!B68</f>
        <v>0</v>
      </c>
      <c r="C55" s="145" t="n">
        <f aca="false">'Scheda ICT'!C68</f>
        <v>0</v>
      </c>
      <c r="D55" s="145" t="n">
        <f aca="false">'Scheda ICT'!D68</f>
        <v>0</v>
      </c>
      <c r="E55" s="159" t="n">
        <f aca="false">'Scheda ICT'!E68</f>
        <v>0</v>
      </c>
      <c r="F55" s="145" t="n">
        <f aca="false">'Scheda ICT'!F68</f>
        <v>0</v>
      </c>
      <c r="G55" s="80"/>
      <c r="H55" s="128"/>
      <c r="I55" s="165" t="n">
        <f aca="false">'Scheda ICT'!AJ68</f>
        <v>0</v>
      </c>
      <c r="J55" s="106" t="n">
        <f aca="false">'Scheda ICT'!N68</f>
        <v>0</v>
      </c>
      <c r="K55" s="84" t="n">
        <f aca="false">'Scheda ICT'!O68</f>
        <v>0</v>
      </c>
      <c r="L55" s="84" t="n">
        <f aca="false">'Scheda ICT'!P68</f>
        <v>0</v>
      </c>
      <c r="M55" s="84" t="n">
        <f aca="false">'Scheda ICT'!Q68</f>
        <v>0</v>
      </c>
      <c r="N55" s="84" t="n">
        <f aca="false">SUM(J55:L55)</f>
        <v>0</v>
      </c>
      <c r="O55" s="151"/>
      <c r="P55" s="84"/>
      <c r="Q55" s="84"/>
      <c r="R55" s="84" t="n">
        <f aca="false">'Scheda ICT'!X68</f>
        <v>0</v>
      </c>
      <c r="S55" s="84"/>
      <c r="T55" s="84" t="n">
        <f aca="false">'Scheda ICT'!Z68</f>
        <v>0</v>
      </c>
      <c r="U55" s="84"/>
      <c r="V55" s="84"/>
      <c r="W55" s="84"/>
      <c r="X55" s="84"/>
      <c r="Y55" s="84"/>
      <c r="Z55" s="84"/>
      <c r="AA55" s="84"/>
      <c r="AB55" s="132" t="n">
        <f aca="false">SUM(P55:Q55,S55,U55:AA55)</f>
        <v>0</v>
      </c>
      <c r="AC55" s="86"/>
      <c r="AD55" s="162" t="n">
        <f aca="false">'Scheda ICT'!AP68</f>
        <v>0</v>
      </c>
      <c r="AE55" s="162"/>
      <c r="AF55" s="163" t="str">
        <f aca="false">'Scheda ICT'!AQ68</f>
        <v>OK</v>
      </c>
      <c r="AG55" s="164" t="n">
        <f aca="false">AB55-N55</f>
        <v>0</v>
      </c>
      <c r="AH55" s="164" t="n">
        <f aca="false">I55-O55-AB55-AC55</f>
        <v>0</v>
      </c>
      <c r="AI55" s="164"/>
    </row>
    <row r="56" s="47" customFormat="true" ht="34.5" hidden="false" customHeight="true" outlineLevel="0" collapsed="false">
      <c r="A56" s="155" t="n">
        <f aca="false">'Scheda ICT'!A69</f>
        <v>0</v>
      </c>
      <c r="B56" s="148" t="n">
        <f aca="false">'Scheda ICT'!B69</f>
        <v>0</v>
      </c>
      <c r="C56" s="148" t="n">
        <f aca="false">'Scheda ICT'!C69</f>
        <v>0</v>
      </c>
      <c r="D56" s="148" t="n">
        <f aca="false">'Scheda ICT'!D69</f>
        <v>0</v>
      </c>
      <c r="E56" s="149" t="n">
        <f aca="false">'Scheda ICT'!E69</f>
        <v>0</v>
      </c>
      <c r="F56" s="148" t="n">
        <f aca="false">'Scheda ICT'!F69</f>
        <v>0</v>
      </c>
      <c r="G56" s="94"/>
      <c r="H56" s="128"/>
      <c r="I56" s="150" t="n">
        <f aca="false">'Scheda ICT'!AJ69</f>
        <v>0</v>
      </c>
      <c r="J56" s="96" t="n">
        <f aca="false">'Scheda ICT'!N69</f>
        <v>0</v>
      </c>
      <c r="K56" s="97" t="n">
        <f aca="false">'Scheda ICT'!O69</f>
        <v>0</v>
      </c>
      <c r="L56" s="97" t="n">
        <f aca="false">'Scheda ICT'!P69</f>
        <v>0</v>
      </c>
      <c r="M56" s="97" t="n">
        <f aca="false">'Scheda ICT'!Q69</f>
        <v>0</v>
      </c>
      <c r="N56" s="84" t="n">
        <f aca="false">SUM(J56:L56)</f>
        <v>0</v>
      </c>
      <c r="O56" s="151"/>
      <c r="P56" s="97"/>
      <c r="Q56" s="97"/>
      <c r="R56" s="97" t="n">
        <f aca="false">'Scheda ICT'!X69</f>
        <v>0</v>
      </c>
      <c r="S56" s="97"/>
      <c r="T56" s="97" t="n">
        <f aca="false">'Scheda ICT'!Z69</f>
        <v>0</v>
      </c>
      <c r="U56" s="97"/>
      <c r="V56" s="97"/>
      <c r="W56" s="97"/>
      <c r="X56" s="97"/>
      <c r="Y56" s="97"/>
      <c r="Z56" s="97"/>
      <c r="AA56" s="97"/>
      <c r="AB56" s="132" t="n">
        <f aca="false">SUM(P56:Q56,S56,U56:AA56)</f>
        <v>0</v>
      </c>
      <c r="AC56" s="86"/>
      <c r="AD56" s="153" t="n">
        <f aca="false">'Scheda ICT'!AP69</f>
        <v>0</v>
      </c>
      <c r="AE56" s="153"/>
      <c r="AF56" s="154" t="str">
        <f aca="false">'Scheda ICT'!AQ69</f>
        <v>OK</v>
      </c>
      <c r="AG56" s="155" t="n">
        <f aca="false">AB56-N56</f>
        <v>0</v>
      </c>
      <c r="AH56" s="155" t="n">
        <f aca="false">I56-O56-AB56-AC56</f>
        <v>0</v>
      </c>
      <c r="AI56" s="155"/>
    </row>
    <row r="57" s="47" customFormat="true" ht="34.5" hidden="false" customHeight="true" outlineLevel="0" collapsed="false">
      <c r="A57" s="164" t="n">
        <f aca="false">'Scheda ICT'!A70</f>
        <v>0</v>
      </c>
      <c r="B57" s="145" t="n">
        <f aca="false">'Scheda ICT'!B70</f>
        <v>0</v>
      </c>
      <c r="C57" s="145" t="n">
        <f aca="false">'Scheda ICT'!C70</f>
        <v>0</v>
      </c>
      <c r="D57" s="145" t="n">
        <f aca="false">'Scheda ICT'!D70</f>
        <v>0</v>
      </c>
      <c r="E57" s="159" t="n">
        <f aca="false">'Scheda ICT'!E70</f>
        <v>0</v>
      </c>
      <c r="F57" s="145" t="n">
        <f aca="false">'Scheda ICT'!F70</f>
        <v>0</v>
      </c>
      <c r="G57" s="80"/>
      <c r="H57" s="128"/>
      <c r="I57" s="165" t="n">
        <f aca="false">'Scheda ICT'!AJ70</f>
        <v>0</v>
      </c>
      <c r="J57" s="106" t="n">
        <f aca="false">'Scheda ICT'!N70</f>
        <v>0</v>
      </c>
      <c r="K57" s="84" t="n">
        <f aca="false">'Scheda ICT'!O70</f>
        <v>0</v>
      </c>
      <c r="L57" s="84" t="n">
        <f aca="false">'Scheda ICT'!P70</f>
        <v>0</v>
      </c>
      <c r="M57" s="84" t="n">
        <f aca="false">'Scheda ICT'!Q70</f>
        <v>0</v>
      </c>
      <c r="N57" s="84" t="n">
        <f aca="false">SUM(J57:L57)</f>
        <v>0</v>
      </c>
      <c r="O57" s="151"/>
      <c r="P57" s="84"/>
      <c r="Q57" s="84"/>
      <c r="R57" s="84" t="n">
        <f aca="false">'Scheda ICT'!X70</f>
        <v>0</v>
      </c>
      <c r="S57" s="84"/>
      <c r="T57" s="84" t="n">
        <f aca="false">'Scheda ICT'!Z70</f>
        <v>0</v>
      </c>
      <c r="U57" s="84"/>
      <c r="V57" s="84"/>
      <c r="W57" s="84"/>
      <c r="X57" s="84"/>
      <c r="Y57" s="84"/>
      <c r="Z57" s="84"/>
      <c r="AA57" s="84"/>
      <c r="AB57" s="132" t="n">
        <f aca="false">SUM(P57:Q57,S57,U57:AA57)</f>
        <v>0</v>
      </c>
      <c r="AC57" s="86"/>
      <c r="AD57" s="162" t="n">
        <f aca="false">'Scheda ICT'!AP70</f>
        <v>0</v>
      </c>
      <c r="AE57" s="162"/>
      <c r="AF57" s="163" t="str">
        <f aca="false">'Scheda ICT'!AQ70</f>
        <v>OK</v>
      </c>
      <c r="AG57" s="164" t="n">
        <f aca="false">AB57-N57</f>
        <v>0</v>
      </c>
      <c r="AH57" s="164" t="n">
        <f aca="false">I57-O57-AB57-AC57</f>
        <v>0</v>
      </c>
      <c r="AI57" s="164"/>
    </row>
    <row r="58" s="47" customFormat="true" ht="34.5" hidden="false" customHeight="true" outlineLevel="0" collapsed="false">
      <c r="A58" s="155" t="n">
        <f aca="false">'Scheda ICT'!A71</f>
        <v>0</v>
      </c>
      <c r="B58" s="148" t="n">
        <f aca="false">'Scheda ICT'!B71</f>
        <v>0</v>
      </c>
      <c r="C58" s="148" t="n">
        <f aca="false">'Scheda ICT'!C71</f>
        <v>0</v>
      </c>
      <c r="D58" s="148" t="n">
        <f aca="false">'Scheda ICT'!D71</f>
        <v>0</v>
      </c>
      <c r="E58" s="149" t="n">
        <f aca="false">'Scheda ICT'!E71</f>
        <v>0</v>
      </c>
      <c r="F58" s="148" t="n">
        <f aca="false">'Scheda ICT'!F71</f>
        <v>0</v>
      </c>
      <c r="G58" s="94"/>
      <c r="H58" s="128"/>
      <c r="I58" s="150" t="n">
        <f aca="false">'Scheda ICT'!AJ71</f>
        <v>0</v>
      </c>
      <c r="J58" s="96" t="n">
        <f aca="false">'Scheda ICT'!N71</f>
        <v>0</v>
      </c>
      <c r="K58" s="97" t="n">
        <f aca="false">'Scheda ICT'!O71</f>
        <v>0</v>
      </c>
      <c r="L58" s="97" t="n">
        <f aca="false">'Scheda ICT'!P71</f>
        <v>0</v>
      </c>
      <c r="M58" s="97" t="n">
        <f aca="false">'Scheda ICT'!Q71</f>
        <v>0</v>
      </c>
      <c r="N58" s="84" t="n">
        <f aca="false">SUM(J58:L58)</f>
        <v>0</v>
      </c>
      <c r="O58" s="151"/>
      <c r="P58" s="97"/>
      <c r="Q58" s="97"/>
      <c r="R58" s="97" t="n">
        <f aca="false">'Scheda ICT'!X71</f>
        <v>0</v>
      </c>
      <c r="S58" s="97"/>
      <c r="T58" s="97" t="n">
        <f aca="false">'Scheda ICT'!Z71</f>
        <v>0</v>
      </c>
      <c r="U58" s="97"/>
      <c r="V58" s="97"/>
      <c r="W58" s="97"/>
      <c r="X58" s="97"/>
      <c r="Y58" s="97"/>
      <c r="Z58" s="97"/>
      <c r="AA58" s="97"/>
      <c r="AB58" s="132" t="n">
        <f aca="false">SUM(P58:Q58,S58,U58:AA58)</f>
        <v>0</v>
      </c>
      <c r="AC58" s="86"/>
      <c r="AD58" s="153" t="n">
        <f aca="false">'Scheda ICT'!AP71</f>
        <v>0</v>
      </c>
      <c r="AE58" s="153"/>
      <c r="AF58" s="154" t="str">
        <f aca="false">'Scheda ICT'!AQ71</f>
        <v>OK</v>
      </c>
      <c r="AG58" s="155" t="n">
        <f aca="false">AB58-N58</f>
        <v>0</v>
      </c>
      <c r="AH58" s="155" t="n">
        <f aca="false">I58-O58-AB58-AC58</f>
        <v>0</v>
      </c>
      <c r="AI58" s="155"/>
    </row>
    <row r="59" s="47" customFormat="true" ht="34.5" hidden="false" customHeight="true" outlineLevel="0" collapsed="false">
      <c r="A59" s="164" t="n">
        <f aca="false">'Scheda ICT'!A72</f>
        <v>0</v>
      </c>
      <c r="B59" s="145" t="n">
        <f aca="false">'Scheda ICT'!B72</f>
        <v>0</v>
      </c>
      <c r="C59" s="145" t="n">
        <f aca="false">'Scheda ICT'!C72</f>
        <v>0</v>
      </c>
      <c r="D59" s="145" t="n">
        <f aca="false">'Scheda ICT'!D72</f>
        <v>0</v>
      </c>
      <c r="E59" s="159" t="n">
        <f aca="false">'Scheda ICT'!E72</f>
        <v>0</v>
      </c>
      <c r="F59" s="145" t="n">
        <f aca="false">'Scheda ICT'!F72</f>
        <v>0</v>
      </c>
      <c r="G59" s="80"/>
      <c r="H59" s="128"/>
      <c r="I59" s="165" t="n">
        <f aca="false">'Scheda ICT'!AJ72</f>
        <v>0</v>
      </c>
      <c r="J59" s="106" t="n">
        <f aca="false">'Scheda ICT'!N72</f>
        <v>0</v>
      </c>
      <c r="K59" s="84" t="n">
        <f aca="false">'Scheda ICT'!O72</f>
        <v>0</v>
      </c>
      <c r="L59" s="84" t="n">
        <f aca="false">'Scheda ICT'!P72</f>
        <v>0</v>
      </c>
      <c r="M59" s="84" t="n">
        <f aca="false">'Scheda ICT'!Q72</f>
        <v>0</v>
      </c>
      <c r="N59" s="84" t="n">
        <f aca="false">SUM(J59:L59)</f>
        <v>0</v>
      </c>
      <c r="O59" s="151"/>
      <c r="P59" s="84"/>
      <c r="Q59" s="84"/>
      <c r="R59" s="84" t="n">
        <f aca="false">'Scheda ICT'!X72</f>
        <v>0</v>
      </c>
      <c r="S59" s="84"/>
      <c r="T59" s="84" t="n">
        <f aca="false">'Scheda ICT'!Z72</f>
        <v>0</v>
      </c>
      <c r="U59" s="84"/>
      <c r="V59" s="84"/>
      <c r="W59" s="84"/>
      <c r="X59" s="84"/>
      <c r="Y59" s="84"/>
      <c r="Z59" s="84"/>
      <c r="AA59" s="84"/>
      <c r="AB59" s="132" t="n">
        <f aca="false">SUM(P59:Q59,S59,U59:AA59)</f>
        <v>0</v>
      </c>
      <c r="AC59" s="86"/>
      <c r="AD59" s="162" t="n">
        <f aca="false">'Scheda ICT'!AP72</f>
        <v>0</v>
      </c>
      <c r="AE59" s="162"/>
      <c r="AF59" s="163" t="str">
        <f aca="false">'Scheda ICT'!AQ72</f>
        <v>OK</v>
      </c>
      <c r="AG59" s="164" t="n">
        <f aca="false">AB59-N59</f>
        <v>0</v>
      </c>
      <c r="AH59" s="164" t="n">
        <f aca="false">I59-O59-AB59-AC59</f>
        <v>0</v>
      </c>
      <c r="AI59" s="164"/>
    </row>
    <row r="60" s="47" customFormat="true" ht="34.5" hidden="false" customHeight="true" outlineLevel="0" collapsed="false">
      <c r="A60" s="155" t="n">
        <f aca="false">'Scheda ICT'!A73</f>
        <v>0</v>
      </c>
      <c r="B60" s="148" t="n">
        <f aca="false">'Scheda ICT'!B73</f>
        <v>0</v>
      </c>
      <c r="C60" s="148" t="n">
        <f aca="false">'Scheda ICT'!C73</f>
        <v>0</v>
      </c>
      <c r="D60" s="148" t="n">
        <f aca="false">'Scheda ICT'!D73</f>
        <v>0</v>
      </c>
      <c r="E60" s="149" t="n">
        <f aca="false">'Scheda ICT'!E73</f>
        <v>0</v>
      </c>
      <c r="F60" s="148" t="n">
        <f aca="false">'Scheda ICT'!F73</f>
        <v>0</v>
      </c>
      <c r="G60" s="94"/>
      <c r="H60" s="128"/>
      <c r="I60" s="150" t="n">
        <f aca="false">'Scheda ICT'!AJ73</f>
        <v>0</v>
      </c>
      <c r="J60" s="96" t="n">
        <f aca="false">'Scheda ICT'!N73</f>
        <v>0</v>
      </c>
      <c r="K60" s="97" t="n">
        <f aca="false">'Scheda ICT'!O73</f>
        <v>0</v>
      </c>
      <c r="L60" s="97" t="n">
        <f aca="false">'Scheda ICT'!P73</f>
        <v>0</v>
      </c>
      <c r="M60" s="97" t="n">
        <f aca="false">'Scheda ICT'!Q73</f>
        <v>0</v>
      </c>
      <c r="N60" s="84" t="n">
        <f aca="false">SUM(J60:L60)</f>
        <v>0</v>
      </c>
      <c r="O60" s="151"/>
      <c r="P60" s="97"/>
      <c r="Q60" s="97"/>
      <c r="R60" s="97" t="n">
        <f aca="false">'Scheda ICT'!X73</f>
        <v>0</v>
      </c>
      <c r="S60" s="97"/>
      <c r="T60" s="97" t="n">
        <f aca="false">'Scheda ICT'!Z73</f>
        <v>0</v>
      </c>
      <c r="U60" s="97"/>
      <c r="V60" s="97"/>
      <c r="W60" s="97"/>
      <c r="X60" s="97"/>
      <c r="Y60" s="97"/>
      <c r="Z60" s="97"/>
      <c r="AA60" s="97"/>
      <c r="AB60" s="132" t="n">
        <f aca="false">SUM(P60:Q60,S60,U60:AA60)</f>
        <v>0</v>
      </c>
      <c r="AC60" s="86"/>
      <c r="AD60" s="153" t="n">
        <f aca="false">'Scheda ICT'!AP73</f>
        <v>0</v>
      </c>
      <c r="AE60" s="153"/>
      <c r="AF60" s="154" t="str">
        <f aca="false">'Scheda ICT'!AQ73</f>
        <v>OK</v>
      </c>
      <c r="AG60" s="155" t="n">
        <f aca="false">AB60-N60</f>
        <v>0</v>
      </c>
      <c r="AH60" s="155" t="n">
        <f aca="false">I60-O60-AB60-AC60</f>
        <v>0</v>
      </c>
      <c r="AI60" s="155"/>
    </row>
    <row r="61" s="47" customFormat="true" ht="34.5" hidden="false" customHeight="true" outlineLevel="0" collapsed="false">
      <c r="A61" s="164" t="n">
        <f aca="false">'Scheda ICT'!A74</f>
        <v>0</v>
      </c>
      <c r="B61" s="145" t="n">
        <f aca="false">'Scheda ICT'!B74</f>
        <v>0</v>
      </c>
      <c r="C61" s="145" t="n">
        <f aca="false">'Scheda ICT'!C74</f>
        <v>0</v>
      </c>
      <c r="D61" s="145" t="n">
        <f aca="false">'Scheda ICT'!D74</f>
        <v>0</v>
      </c>
      <c r="E61" s="159" t="n">
        <f aca="false">'Scheda ICT'!E74</f>
        <v>0</v>
      </c>
      <c r="F61" s="145" t="n">
        <f aca="false">'Scheda ICT'!F74</f>
        <v>0</v>
      </c>
      <c r="G61" s="80"/>
      <c r="H61" s="128"/>
      <c r="I61" s="165" t="n">
        <f aca="false">'Scheda ICT'!AJ74</f>
        <v>0</v>
      </c>
      <c r="J61" s="106" t="n">
        <f aca="false">'Scheda ICT'!N74</f>
        <v>0</v>
      </c>
      <c r="K61" s="84" t="n">
        <f aca="false">'Scheda ICT'!O74</f>
        <v>0</v>
      </c>
      <c r="L61" s="84" t="n">
        <f aca="false">'Scheda ICT'!P74</f>
        <v>0</v>
      </c>
      <c r="M61" s="84" t="n">
        <f aca="false">'Scheda ICT'!Q74</f>
        <v>0</v>
      </c>
      <c r="N61" s="84" t="n">
        <f aca="false">SUM(J61:L61)</f>
        <v>0</v>
      </c>
      <c r="O61" s="151"/>
      <c r="P61" s="84"/>
      <c r="Q61" s="84"/>
      <c r="R61" s="84" t="n">
        <f aca="false">'Scheda ICT'!X74</f>
        <v>0</v>
      </c>
      <c r="S61" s="84"/>
      <c r="T61" s="84" t="n">
        <f aca="false">'Scheda ICT'!Z74</f>
        <v>0</v>
      </c>
      <c r="U61" s="84"/>
      <c r="V61" s="84"/>
      <c r="W61" s="84"/>
      <c r="X61" s="84"/>
      <c r="Y61" s="84"/>
      <c r="Z61" s="84"/>
      <c r="AA61" s="84"/>
      <c r="AB61" s="132" t="n">
        <f aca="false">SUM(P61:Q61,S61,U61:AA61)</f>
        <v>0</v>
      </c>
      <c r="AC61" s="86"/>
      <c r="AD61" s="162" t="n">
        <f aca="false">'Scheda ICT'!AP74</f>
        <v>0</v>
      </c>
      <c r="AE61" s="162"/>
      <c r="AF61" s="163" t="str">
        <f aca="false">'Scheda ICT'!AQ74</f>
        <v>OK</v>
      </c>
      <c r="AG61" s="164" t="n">
        <f aca="false">AB61-N61</f>
        <v>0</v>
      </c>
      <c r="AH61" s="164" t="n">
        <f aca="false">I61-O61-AB61-AC61</f>
        <v>0</v>
      </c>
      <c r="AI61" s="164"/>
    </row>
    <row r="62" s="47" customFormat="true" ht="34.5" hidden="false" customHeight="true" outlineLevel="0" collapsed="false">
      <c r="A62" s="155" t="n">
        <f aca="false">'Scheda ICT'!A75</f>
        <v>0</v>
      </c>
      <c r="B62" s="148" t="n">
        <f aca="false">'Scheda ICT'!B75</f>
        <v>0</v>
      </c>
      <c r="C62" s="148" t="n">
        <f aca="false">'Scheda ICT'!C75</f>
        <v>0</v>
      </c>
      <c r="D62" s="148" t="n">
        <f aca="false">'Scheda ICT'!D75</f>
        <v>0</v>
      </c>
      <c r="E62" s="149" t="n">
        <f aca="false">'Scheda ICT'!E75</f>
        <v>0</v>
      </c>
      <c r="F62" s="148" t="n">
        <f aca="false">'Scheda ICT'!F75</f>
        <v>0</v>
      </c>
      <c r="G62" s="94"/>
      <c r="H62" s="128"/>
      <c r="I62" s="150" t="n">
        <f aca="false">'Scheda ICT'!AJ75</f>
        <v>0</v>
      </c>
      <c r="J62" s="96" t="n">
        <f aca="false">'Scheda ICT'!N75</f>
        <v>0</v>
      </c>
      <c r="K62" s="97" t="n">
        <f aca="false">'Scheda ICT'!O75</f>
        <v>0</v>
      </c>
      <c r="L62" s="97" t="n">
        <f aca="false">'Scheda ICT'!P75</f>
        <v>0</v>
      </c>
      <c r="M62" s="97" t="n">
        <f aca="false">'Scheda ICT'!Q75</f>
        <v>0</v>
      </c>
      <c r="N62" s="84" t="n">
        <f aca="false">SUM(J62:L62)</f>
        <v>0</v>
      </c>
      <c r="O62" s="151"/>
      <c r="P62" s="97"/>
      <c r="Q62" s="97"/>
      <c r="R62" s="97" t="n">
        <f aca="false">'Scheda ICT'!X75</f>
        <v>0</v>
      </c>
      <c r="S62" s="97"/>
      <c r="T62" s="97" t="n">
        <f aca="false">'Scheda ICT'!Z75</f>
        <v>0</v>
      </c>
      <c r="U62" s="97"/>
      <c r="V62" s="97"/>
      <c r="W62" s="97"/>
      <c r="X62" s="97"/>
      <c r="Y62" s="97"/>
      <c r="Z62" s="97"/>
      <c r="AA62" s="97"/>
      <c r="AB62" s="132" t="n">
        <f aca="false">SUM(P62:Q62,S62,U62:AA62)</f>
        <v>0</v>
      </c>
      <c r="AC62" s="86"/>
      <c r="AD62" s="153" t="n">
        <f aca="false">'Scheda ICT'!AP75</f>
        <v>0</v>
      </c>
      <c r="AE62" s="153"/>
      <c r="AF62" s="154" t="str">
        <f aca="false">'Scheda ICT'!AQ75</f>
        <v>OK</v>
      </c>
      <c r="AG62" s="155" t="n">
        <f aca="false">AB62-N62</f>
        <v>0</v>
      </c>
      <c r="AH62" s="155" t="n">
        <f aca="false">I62-O62-AB62-AC62</f>
        <v>0</v>
      </c>
      <c r="AI62" s="155"/>
    </row>
    <row r="63" s="47" customFormat="true" ht="34.5" hidden="false" customHeight="true" outlineLevel="0" collapsed="false">
      <c r="A63" s="164" t="n">
        <f aca="false">'Scheda ICT'!A76</f>
        <v>0</v>
      </c>
      <c r="B63" s="145" t="n">
        <f aca="false">'Scheda ICT'!B76</f>
        <v>0</v>
      </c>
      <c r="C63" s="145" t="n">
        <f aca="false">'Scheda ICT'!C76</f>
        <v>0</v>
      </c>
      <c r="D63" s="145" t="n">
        <f aca="false">'Scheda ICT'!D76</f>
        <v>0</v>
      </c>
      <c r="E63" s="159" t="n">
        <f aca="false">'Scheda ICT'!E76</f>
        <v>0</v>
      </c>
      <c r="F63" s="145" t="n">
        <f aca="false">'Scheda ICT'!F76</f>
        <v>0</v>
      </c>
      <c r="G63" s="80"/>
      <c r="H63" s="128"/>
      <c r="I63" s="165" t="n">
        <f aca="false">'Scheda ICT'!AJ76</f>
        <v>0</v>
      </c>
      <c r="J63" s="106" t="n">
        <f aca="false">'Scheda ICT'!N76</f>
        <v>0</v>
      </c>
      <c r="K63" s="84" t="n">
        <f aca="false">'Scheda ICT'!O76</f>
        <v>0</v>
      </c>
      <c r="L63" s="84" t="n">
        <f aca="false">'Scheda ICT'!P76</f>
        <v>0</v>
      </c>
      <c r="M63" s="84" t="n">
        <f aca="false">'Scheda ICT'!Q76</f>
        <v>0</v>
      </c>
      <c r="N63" s="84" t="n">
        <f aca="false">SUM(J63:L63)</f>
        <v>0</v>
      </c>
      <c r="O63" s="151"/>
      <c r="P63" s="84"/>
      <c r="Q63" s="84"/>
      <c r="R63" s="84" t="n">
        <f aca="false">'Scheda ICT'!X76</f>
        <v>0</v>
      </c>
      <c r="S63" s="84"/>
      <c r="T63" s="84" t="n">
        <f aca="false">'Scheda ICT'!Z76</f>
        <v>0</v>
      </c>
      <c r="U63" s="84"/>
      <c r="V63" s="84"/>
      <c r="W63" s="84"/>
      <c r="X63" s="84"/>
      <c r="Y63" s="84"/>
      <c r="Z63" s="84"/>
      <c r="AA63" s="84"/>
      <c r="AB63" s="132" t="n">
        <f aca="false">SUM(P63:Q63,S63,U63:AA63)</f>
        <v>0</v>
      </c>
      <c r="AC63" s="86"/>
      <c r="AD63" s="162" t="n">
        <f aca="false">'Scheda ICT'!AP76</f>
        <v>0</v>
      </c>
      <c r="AE63" s="162"/>
      <c r="AF63" s="163" t="str">
        <f aca="false">'Scheda ICT'!AQ76</f>
        <v>OK</v>
      </c>
      <c r="AG63" s="164" t="n">
        <f aca="false">AB63-N63</f>
        <v>0</v>
      </c>
      <c r="AH63" s="164" t="n">
        <f aca="false">I63-O63-AB63-AC63</f>
        <v>0</v>
      </c>
      <c r="AI63" s="164"/>
    </row>
    <row r="64" s="47" customFormat="true" ht="34.5" hidden="false" customHeight="true" outlineLevel="0" collapsed="false">
      <c r="A64" s="155" t="n">
        <f aca="false">'Scheda ICT'!A77</f>
        <v>0</v>
      </c>
      <c r="B64" s="148" t="n">
        <f aca="false">'Scheda ICT'!B77</f>
        <v>0</v>
      </c>
      <c r="C64" s="148" t="n">
        <f aca="false">'Scheda ICT'!C77</f>
        <v>0</v>
      </c>
      <c r="D64" s="148" t="n">
        <f aca="false">'Scheda ICT'!D77</f>
        <v>0</v>
      </c>
      <c r="E64" s="149" t="n">
        <f aca="false">'Scheda ICT'!E77</f>
        <v>0</v>
      </c>
      <c r="F64" s="148" t="n">
        <f aca="false">'Scheda ICT'!F77</f>
        <v>0</v>
      </c>
      <c r="G64" s="94"/>
      <c r="H64" s="128"/>
      <c r="I64" s="150" t="n">
        <f aca="false">'Scheda ICT'!AJ77</f>
        <v>0</v>
      </c>
      <c r="J64" s="96" t="n">
        <f aca="false">'Scheda ICT'!N77</f>
        <v>0</v>
      </c>
      <c r="K64" s="97" t="n">
        <f aca="false">'Scheda ICT'!O77</f>
        <v>0</v>
      </c>
      <c r="L64" s="97" t="n">
        <f aca="false">'Scheda ICT'!P77</f>
        <v>0</v>
      </c>
      <c r="M64" s="97" t="n">
        <f aca="false">'Scheda ICT'!Q77</f>
        <v>0</v>
      </c>
      <c r="N64" s="84" t="n">
        <f aca="false">SUM(J64:L64)</f>
        <v>0</v>
      </c>
      <c r="O64" s="151"/>
      <c r="P64" s="97"/>
      <c r="Q64" s="97"/>
      <c r="R64" s="97" t="n">
        <f aca="false">'Scheda ICT'!X77</f>
        <v>0</v>
      </c>
      <c r="S64" s="97"/>
      <c r="T64" s="97" t="n">
        <f aca="false">'Scheda ICT'!Z77</f>
        <v>0</v>
      </c>
      <c r="U64" s="97"/>
      <c r="V64" s="97"/>
      <c r="W64" s="97"/>
      <c r="X64" s="97"/>
      <c r="Y64" s="97"/>
      <c r="Z64" s="97"/>
      <c r="AA64" s="97"/>
      <c r="AB64" s="132" t="n">
        <f aca="false">SUM(P64:Q64,S64,U64:AA64)</f>
        <v>0</v>
      </c>
      <c r="AC64" s="86"/>
      <c r="AD64" s="153" t="n">
        <f aca="false">'Scheda ICT'!AP77</f>
        <v>0</v>
      </c>
      <c r="AE64" s="153"/>
      <c r="AF64" s="154" t="str">
        <f aca="false">'Scheda ICT'!AQ77</f>
        <v>OK</v>
      </c>
      <c r="AG64" s="155" t="n">
        <f aca="false">AB64-N64</f>
        <v>0</v>
      </c>
      <c r="AH64" s="155" t="n">
        <f aca="false">I64-O64-AB64-AC64</f>
        <v>0</v>
      </c>
      <c r="AI64" s="155"/>
    </row>
    <row r="65" s="47" customFormat="true" ht="34.5" hidden="false" customHeight="true" outlineLevel="0" collapsed="false">
      <c r="A65" s="164" t="n">
        <f aca="false">'Scheda ICT'!A78</f>
        <v>0</v>
      </c>
      <c r="B65" s="145" t="n">
        <f aca="false">'Scheda ICT'!B78</f>
        <v>0</v>
      </c>
      <c r="C65" s="145" t="n">
        <f aca="false">'Scheda ICT'!C78</f>
        <v>0</v>
      </c>
      <c r="D65" s="145" t="n">
        <f aca="false">'Scheda ICT'!D78</f>
        <v>0</v>
      </c>
      <c r="E65" s="159" t="n">
        <f aca="false">'Scheda ICT'!E78</f>
        <v>0</v>
      </c>
      <c r="F65" s="145" t="n">
        <f aca="false">'Scheda ICT'!F78</f>
        <v>0</v>
      </c>
      <c r="G65" s="80"/>
      <c r="H65" s="128"/>
      <c r="I65" s="165" t="n">
        <f aca="false">'Scheda ICT'!AJ78</f>
        <v>0</v>
      </c>
      <c r="J65" s="106" t="n">
        <f aca="false">'Scheda ICT'!N78</f>
        <v>0</v>
      </c>
      <c r="K65" s="84" t="n">
        <f aca="false">'Scheda ICT'!O78</f>
        <v>0</v>
      </c>
      <c r="L65" s="84" t="n">
        <f aca="false">'Scheda ICT'!P78</f>
        <v>0</v>
      </c>
      <c r="M65" s="84" t="n">
        <f aca="false">'Scheda ICT'!Q78</f>
        <v>0</v>
      </c>
      <c r="N65" s="84" t="n">
        <f aca="false">SUM(J65:L65)</f>
        <v>0</v>
      </c>
      <c r="O65" s="151"/>
      <c r="P65" s="84"/>
      <c r="Q65" s="84"/>
      <c r="R65" s="84" t="n">
        <f aca="false">'Scheda ICT'!X78</f>
        <v>0</v>
      </c>
      <c r="S65" s="84"/>
      <c r="T65" s="84" t="n">
        <f aca="false">'Scheda ICT'!Z78</f>
        <v>0</v>
      </c>
      <c r="U65" s="84"/>
      <c r="V65" s="84"/>
      <c r="W65" s="84"/>
      <c r="X65" s="84"/>
      <c r="Y65" s="84"/>
      <c r="Z65" s="84"/>
      <c r="AA65" s="84"/>
      <c r="AB65" s="132" t="n">
        <f aca="false">SUM(P65:Q65,S65,U65:AA65)</f>
        <v>0</v>
      </c>
      <c r="AC65" s="86"/>
      <c r="AD65" s="162" t="n">
        <f aca="false">'Scheda ICT'!AP78</f>
        <v>0</v>
      </c>
      <c r="AE65" s="162"/>
      <c r="AF65" s="163" t="str">
        <f aca="false">'Scheda ICT'!AQ78</f>
        <v>OK</v>
      </c>
      <c r="AG65" s="164" t="n">
        <f aca="false">AB65-N65</f>
        <v>0</v>
      </c>
      <c r="AH65" s="164" t="n">
        <f aca="false">I65-O65-AB65-AC65</f>
        <v>0</v>
      </c>
      <c r="AI65" s="164"/>
    </row>
    <row r="66" s="47" customFormat="true" ht="34.5" hidden="false" customHeight="true" outlineLevel="0" collapsed="false">
      <c r="A66" s="155" t="n">
        <f aca="false">'Scheda ICT'!A79</f>
        <v>0</v>
      </c>
      <c r="B66" s="148" t="n">
        <f aca="false">'Scheda ICT'!B79</f>
        <v>0</v>
      </c>
      <c r="C66" s="148" t="n">
        <f aca="false">'Scheda ICT'!C79</f>
        <v>0</v>
      </c>
      <c r="D66" s="148" t="n">
        <f aca="false">'Scheda ICT'!D79</f>
        <v>0</v>
      </c>
      <c r="E66" s="149" t="n">
        <f aca="false">'Scheda ICT'!E79</f>
        <v>0</v>
      </c>
      <c r="F66" s="148" t="n">
        <f aca="false">'Scheda ICT'!F79</f>
        <v>0</v>
      </c>
      <c r="G66" s="94"/>
      <c r="H66" s="128"/>
      <c r="I66" s="150" t="n">
        <f aca="false">'Scheda ICT'!AJ79</f>
        <v>0</v>
      </c>
      <c r="J66" s="96" t="n">
        <f aca="false">'Scheda ICT'!N79</f>
        <v>0</v>
      </c>
      <c r="K66" s="97" t="n">
        <f aca="false">'Scheda ICT'!O79</f>
        <v>0</v>
      </c>
      <c r="L66" s="97" t="n">
        <f aca="false">'Scheda ICT'!P79</f>
        <v>0</v>
      </c>
      <c r="M66" s="97" t="n">
        <f aca="false">'Scheda ICT'!Q79</f>
        <v>0</v>
      </c>
      <c r="N66" s="84" t="n">
        <f aca="false">SUM(J66:L66)</f>
        <v>0</v>
      </c>
      <c r="O66" s="151"/>
      <c r="P66" s="97"/>
      <c r="Q66" s="97"/>
      <c r="R66" s="97" t="n">
        <f aca="false">'Scheda ICT'!X79</f>
        <v>0</v>
      </c>
      <c r="S66" s="97"/>
      <c r="T66" s="97" t="n">
        <f aca="false">'Scheda ICT'!Z79</f>
        <v>0</v>
      </c>
      <c r="U66" s="97"/>
      <c r="V66" s="97"/>
      <c r="W66" s="97"/>
      <c r="X66" s="97"/>
      <c r="Y66" s="97"/>
      <c r="Z66" s="97"/>
      <c r="AA66" s="97"/>
      <c r="AB66" s="132" t="n">
        <f aca="false">SUM(P66:Q66,S66,U66:AA66)</f>
        <v>0</v>
      </c>
      <c r="AC66" s="86"/>
      <c r="AD66" s="153" t="n">
        <f aca="false">'Scheda ICT'!AP79</f>
        <v>0</v>
      </c>
      <c r="AE66" s="153"/>
      <c r="AF66" s="154" t="str">
        <f aca="false">'Scheda ICT'!AQ79</f>
        <v>OK</v>
      </c>
      <c r="AG66" s="155" t="n">
        <f aca="false">AB66-N66</f>
        <v>0</v>
      </c>
      <c r="AH66" s="155" t="n">
        <f aca="false">I66-O66-AB66-AC66</f>
        <v>0</v>
      </c>
      <c r="AI66" s="155"/>
    </row>
    <row r="67" s="47" customFormat="true" ht="34.5" hidden="false" customHeight="true" outlineLevel="0" collapsed="false">
      <c r="A67" s="164" t="n">
        <f aca="false">'Scheda ICT'!A80</f>
        <v>0</v>
      </c>
      <c r="B67" s="145" t="n">
        <f aca="false">'Scheda ICT'!B80</f>
        <v>0</v>
      </c>
      <c r="C67" s="145" t="n">
        <f aca="false">'Scheda ICT'!C80</f>
        <v>0</v>
      </c>
      <c r="D67" s="145" t="n">
        <f aca="false">'Scheda ICT'!D80</f>
        <v>0</v>
      </c>
      <c r="E67" s="159" t="n">
        <f aca="false">'Scheda ICT'!E80</f>
        <v>0</v>
      </c>
      <c r="F67" s="145" t="n">
        <f aca="false">'Scheda ICT'!F80</f>
        <v>0</v>
      </c>
      <c r="G67" s="80"/>
      <c r="H67" s="128"/>
      <c r="I67" s="165" t="n">
        <f aca="false">'Scheda ICT'!AJ80</f>
        <v>0</v>
      </c>
      <c r="J67" s="106" t="n">
        <f aca="false">'Scheda ICT'!N80</f>
        <v>0</v>
      </c>
      <c r="K67" s="84" t="n">
        <f aca="false">'Scheda ICT'!O80</f>
        <v>0</v>
      </c>
      <c r="L67" s="84" t="n">
        <f aca="false">'Scheda ICT'!P80</f>
        <v>0</v>
      </c>
      <c r="M67" s="84" t="n">
        <f aca="false">'Scheda ICT'!Q80</f>
        <v>0</v>
      </c>
      <c r="N67" s="84" t="n">
        <f aca="false">SUM(J67:L67)</f>
        <v>0</v>
      </c>
      <c r="O67" s="151"/>
      <c r="P67" s="84"/>
      <c r="Q67" s="84"/>
      <c r="R67" s="84" t="n">
        <f aca="false">'Scheda ICT'!X80</f>
        <v>0</v>
      </c>
      <c r="S67" s="84"/>
      <c r="T67" s="84" t="n">
        <f aca="false">'Scheda ICT'!Z80</f>
        <v>0</v>
      </c>
      <c r="U67" s="84"/>
      <c r="V67" s="84"/>
      <c r="W67" s="84"/>
      <c r="X67" s="84"/>
      <c r="Y67" s="84"/>
      <c r="Z67" s="84"/>
      <c r="AA67" s="84"/>
      <c r="AB67" s="132" t="n">
        <f aca="false">SUM(P67:Q67,S67,U67:AA67)</f>
        <v>0</v>
      </c>
      <c r="AC67" s="86"/>
      <c r="AD67" s="162" t="n">
        <f aca="false">'Scheda ICT'!AP80</f>
        <v>0</v>
      </c>
      <c r="AE67" s="162"/>
      <c r="AF67" s="163" t="str">
        <f aca="false">'Scheda ICT'!AQ80</f>
        <v>OK</v>
      </c>
      <c r="AG67" s="164" t="n">
        <f aca="false">AB67-N67</f>
        <v>0</v>
      </c>
      <c r="AH67" s="164" t="n">
        <f aca="false">I67-O67-AB67-AC67</f>
        <v>0</v>
      </c>
      <c r="AI67" s="164"/>
    </row>
    <row r="68" s="47" customFormat="true" ht="34.5" hidden="false" customHeight="true" outlineLevel="0" collapsed="false">
      <c r="A68" s="155" t="n">
        <f aca="false">'Scheda ICT'!A81</f>
        <v>0</v>
      </c>
      <c r="B68" s="148" t="n">
        <f aca="false">'Scheda ICT'!B81</f>
        <v>0</v>
      </c>
      <c r="C68" s="148" t="n">
        <f aca="false">'Scheda ICT'!C81</f>
        <v>0</v>
      </c>
      <c r="D68" s="148" t="n">
        <f aca="false">'Scheda ICT'!D81</f>
        <v>0</v>
      </c>
      <c r="E68" s="149" t="n">
        <f aca="false">'Scheda ICT'!E81</f>
        <v>0</v>
      </c>
      <c r="F68" s="148" t="n">
        <f aca="false">'Scheda ICT'!F81</f>
        <v>0</v>
      </c>
      <c r="G68" s="94"/>
      <c r="H68" s="128"/>
      <c r="I68" s="150" t="n">
        <f aca="false">'Scheda ICT'!AJ81</f>
        <v>0</v>
      </c>
      <c r="J68" s="96" t="n">
        <f aca="false">'Scheda ICT'!N81</f>
        <v>0</v>
      </c>
      <c r="K68" s="97" t="n">
        <f aca="false">'Scheda ICT'!O81</f>
        <v>0</v>
      </c>
      <c r="L68" s="97" t="n">
        <f aca="false">'Scheda ICT'!P81</f>
        <v>0</v>
      </c>
      <c r="M68" s="97" t="n">
        <f aca="false">'Scheda ICT'!Q81</f>
        <v>0</v>
      </c>
      <c r="N68" s="84" t="n">
        <f aca="false">SUM(J68:L68)</f>
        <v>0</v>
      </c>
      <c r="O68" s="151"/>
      <c r="P68" s="97"/>
      <c r="Q68" s="97"/>
      <c r="R68" s="97" t="n">
        <f aca="false">'Scheda ICT'!X81</f>
        <v>0</v>
      </c>
      <c r="S68" s="97"/>
      <c r="T68" s="97" t="n">
        <f aca="false">'Scheda ICT'!Z81</f>
        <v>0</v>
      </c>
      <c r="U68" s="97"/>
      <c r="V68" s="97"/>
      <c r="W68" s="97"/>
      <c r="X68" s="97"/>
      <c r="Y68" s="97"/>
      <c r="Z68" s="97"/>
      <c r="AA68" s="97"/>
      <c r="AB68" s="132" t="n">
        <f aca="false">SUM(P68:Q68,S68,U68:AA68)</f>
        <v>0</v>
      </c>
      <c r="AC68" s="86"/>
      <c r="AD68" s="153" t="n">
        <f aca="false">'Scheda ICT'!AP81</f>
        <v>0</v>
      </c>
      <c r="AE68" s="153"/>
      <c r="AF68" s="154" t="str">
        <f aca="false">'Scheda ICT'!AQ81</f>
        <v>OK</v>
      </c>
      <c r="AG68" s="155" t="n">
        <f aca="false">AB68-N68</f>
        <v>0</v>
      </c>
      <c r="AH68" s="155" t="n">
        <f aca="false">I68-O68-AB68-AC68</f>
        <v>0</v>
      </c>
      <c r="AI68" s="155"/>
    </row>
    <row r="69" s="47" customFormat="true" ht="34.5" hidden="false" customHeight="true" outlineLevel="0" collapsed="false">
      <c r="A69" s="164" t="n">
        <f aca="false">'Scheda ICT'!A82</f>
        <v>0</v>
      </c>
      <c r="B69" s="145" t="n">
        <f aca="false">'Scheda ICT'!B82</f>
        <v>0</v>
      </c>
      <c r="C69" s="145" t="n">
        <f aca="false">'Scheda ICT'!C82</f>
        <v>0</v>
      </c>
      <c r="D69" s="145" t="n">
        <f aca="false">'Scheda ICT'!D82</f>
        <v>0</v>
      </c>
      <c r="E69" s="159" t="n">
        <f aca="false">'Scheda ICT'!E82</f>
        <v>0</v>
      </c>
      <c r="F69" s="145" t="n">
        <f aca="false">'Scheda ICT'!F82</f>
        <v>0</v>
      </c>
      <c r="G69" s="80"/>
      <c r="H69" s="128"/>
      <c r="I69" s="165" t="n">
        <f aca="false">'Scheda ICT'!AJ82</f>
        <v>0</v>
      </c>
      <c r="J69" s="106" t="n">
        <f aca="false">'Scheda ICT'!N82</f>
        <v>0</v>
      </c>
      <c r="K69" s="84" t="n">
        <f aca="false">'Scheda ICT'!O82</f>
        <v>0</v>
      </c>
      <c r="L69" s="84" t="n">
        <f aca="false">'Scheda ICT'!P82</f>
        <v>0</v>
      </c>
      <c r="M69" s="84" t="n">
        <f aca="false">'Scheda ICT'!Q82</f>
        <v>0</v>
      </c>
      <c r="N69" s="84" t="n">
        <f aca="false">SUM(J69:L69)</f>
        <v>0</v>
      </c>
      <c r="O69" s="151"/>
      <c r="P69" s="84"/>
      <c r="Q69" s="84"/>
      <c r="R69" s="84" t="n">
        <f aca="false">'Scheda ICT'!X82</f>
        <v>0</v>
      </c>
      <c r="S69" s="84"/>
      <c r="T69" s="84" t="n">
        <f aca="false">'Scheda ICT'!Z82</f>
        <v>0</v>
      </c>
      <c r="U69" s="84"/>
      <c r="V69" s="84"/>
      <c r="W69" s="84"/>
      <c r="X69" s="84"/>
      <c r="Y69" s="84"/>
      <c r="Z69" s="84"/>
      <c r="AA69" s="84"/>
      <c r="AB69" s="132" t="n">
        <f aca="false">SUM(P69:Q69,S69,U69:AA69)</f>
        <v>0</v>
      </c>
      <c r="AC69" s="86"/>
      <c r="AD69" s="162" t="n">
        <f aca="false">'Scheda ICT'!AP82</f>
        <v>0</v>
      </c>
      <c r="AE69" s="162"/>
      <c r="AF69" s="163" t="str">
        <f aca="false">'Scheda ICT'!AQ82</f>
        <v>OK</v>
      </c>
      <c r="AG69" s="164" t="n">
        <f aca="false">AB69-N69</f>
        <v>0</v>
      </c>
      <c r="AH69" s="164" t="n">
        <f aca="false">I69-O69-AB69-AC69</f>
        <v>0</v>
      </c>
      <c r="AI69" s="164"/>
    </row>
    <row r="70" s="47" customFormat="true" ht="34.5" hidden="false" customHeight="true" outlineLevel="0" collapsed="false">
      <c r="A70" s="155" t="n">
        <f aca="false">'Scheda ICT'!A83</f>
        <v>0</v>
      </c>
      <c r="B70" s="148" t="n">
        <f aca="false">'Scheda ICT'!B83</f>
        <v>0</v>
      </c>
      <c r="C70" s="148" t="n">
        <f aca="false">'Scheda ICT'!C83</f>
        <v>0</v>
      </c>
      <c r="D70" s="148" t="n">
        <f aca="false">'Scheda ICT'!D83</f>
        <v>0</v>
      </c>
      <c r="E70" s="149" t="n">
        <f aca="false">'Scheda ICT'!E83</f>
        <v>0</v>
      </c>
      <c r="F70" s="148" t="n">
        <f aca="false">'Scheda ICT'!F83</f>
        <v>0</v>
      </c>
      <c r="G70" s="94"/>
      <c r="H70" s="128"/>
      <c r="I70" s="150" t="n">
        <f aca="false">'Scheda ICT'!AJ83</f>
        <v>0</v>
      </c>
      <c r="J70" s="96" t="n">
        <f aca="false">'Scheda ICT'!N83</f>
        <v>0</v>
      </c>
      <c r="K70" s="97" t="n">
        <f aca="false">'Scheda ICT'!O83</f>
        <v>0</v>
      </c>
      <c r="L70" s="97" t="n">
        <f aca="false">'Scheda ICT'!P83</f>
        <v>0</v>
      </c>
      <c r="M70" s="97" t="n">
        <f aca="false">'Scheda ICT'!Q83</f>
        <v>0</v>
      </c>
      <c r="N70" s="84" t="n">
        <f aca="false">SUM(J70:L70)</f>
        <v>0</v>
      </c>
      <c r="O70" s="151"/>
      <c r="P70" s="97"/>
      <c r="Q70" s="97"/>
      <c r="R70" s="97" t="n">
        <f aca="false">'Scheda ICT'!X83</f>
        <v>0</v>
      </c>
      <c r="S70" s="97"/>
      <c r="T70" s="97" t="n">
        <f aca="false">'Scheda ICT'!Z83</f>
        <v>0</v>
      </c>
      <c r="U70" s="97"/>
      <c r="V70" s="97"/>
      <c r="W70" s="97"/>
      <c r="X70" s="97"/>
      <c r="Y70" s="97"/>
      <c r="Z70" s="97"/>
      <c r="AA70" s="97"/>
      <c r="AB70" s="132" t="n">
        <f aca="false">SUM(P70:Q70,S70,U70:AA70)</f>
        <v>0</v>
      </c>
      <c r="AC70" s="86"/>
      <c r="AD70" s="153" t="n">
        <f aca="false">'Scheda ICT'!AP83</f>
        <v>0</v>
      </c>
      <c r="AE70" s="153"/>
      <c r="AF70" s="154" t="str">
        <f aca="false">'Scheda ICT'!AQ83</f>
        <v>OK</v>
      </c>
      <c r="AG70" s="155" t="n">
        <f aca="false">AB70-N70</f>
        <v>0</v>
      </c>
      <c r="AH70" s="155" t="n">
        <f aca="false">I70-O70-AB70-AC70</f>
        <v>0</v>
      </c>
      <c r="AI70" s="155"/>
    </row>
    <row r="71" s="47" customFormat="true" ht="34.5" hidden="false" customHeight="true" outlineLevel="0" collapsed="false">
      <c r="A71" s="164" t="n">
        <f aca="false">'Scheda ICT'!A84</f>
        <v>0</v>
      </c>
      <c r="B71" s="145" t="n">
        <f aca="false">'Scheda ICT'!B84</f>
        <v>0</v>
      </c>
      <c r="C71" s="145" t="n">
        <f aca="false">'Scheda ICT'!C84</f>
        <v>0</v>
      </c>
      <c r="D71" s="145" t="n">
        <f aca="false">'Scheda ICT'!D84</f>
        <v>0</v>
      </c>
      <c r="E71" s="159" t="n">
        <f aca="false">'Scheda ICT'!E84</f>
        <v>0</v>
      </c>
      <c r="F71" s="145" t="n">
        <f aca="false">'Scheda ICT'!F84</f>
        <v>0</v>
      </c>
      <c r="G71" s="80"/>
      <c r="H71" s="128"/>
      <c r="I71" s="165" t="n">
        <f aca="false">'Scheda ICT'!AJ84</f>
        <v>0</v>
      </c>
      <c r="J71" s="106" t="n">
        <f aca="false">'Scheda ICT'!N84</f>
        <v>0</v>
      </c>
      <c r="K71" s="84" t="n">
        <f aca="false">'Scheda ICT'!O84</f>
        <v>0</v>
      </c>
      <c r="L71" s="84" t="n">
        <f aca="false">'Scheda ICT'!P84</f>
        <v>0</v>
      </c>
      <c r="M71" s="84" t="n">
        <f aca="false">'Scheda ICT'!Q84</f>
        <v>0</v>
      </c>
      <c r="N71" s="84" t="n">
        <f aca="false">SUM(J71:L71)</f>
        <v>0</v>
      </c>
      <c r="O71" s="151"/>
      <c r="P71" s="84"/>
      <c r="Q71" s="84"/>
      <c r="R71" s="84" t="n">
        <f aca="false">'Scheda ICT'!X84</f>
        <v>0</v>
      </c>
      <c r="S71" s="84"/>
      <c r="T71" s="84" t="n">
        <f aca="false">'Scheda ICT'!Z84</f>
        <v>0</v>
      </c>
      <c r="U71" s="84"/>
      <c r="V71" s="84"/>
      <c r="W71" s="84"/>
      <c r="X71" s="84"/>
      <c r="Y71" s="84"/>
      <c r="Z71" s="84"/>
      <c r="AA71" s="84"/>
      <c r="AB71" s="132" t="n">
        <f aca="false">SUM(P71:Q71,S71,U71:AA71)</f>
        <v>0</v>
      </c>
      <c r="AC71" s="86"/>
      <c r="AD71" s="162" t="n">
        <f aca="false">'Scheda ICT'!AP84</f>
        <v>0</v>
      </c>
      <c r="AE71" s="162"/>
      <c r="AF71" s="163" t="str">
        <f aca="false">'Scheda ICT'!AQ84</f>
        <v>OK</v>
      </c>
      <c r="AG71" s="164" t="n">
        <f aca="false">AB71-N71</f>
        <v>0</v>
      </c>
      <c r="AH71" s="164" t="n">
        <f aca="false">I71-O71-AB71-AC71</f>
        <v>0</v>
      </c>
      <c r="AI71" s="164"/>
    </row>
    <row r="72" s="47" customFormat="true" ht="34.5" hidden="false" customHeight="true" outlineLevel="0" collapsed="false">
      <c r="A72" s="155" t="n">
        <f aca="false">'Scheda ICT'!A85</f>
        <v>0</v>
      </c>
      <c r="B72" s="148" t="n">
        <f aca="false">'Scheda ICT'!B85</f>
        <v>0</v>
      </c>
      <c r="C72" s="148" t="n">
        <f aca="false">'Scheda ICT'!C85</f>
        <v>0</v>
      </c>
      <c r="D72" s="148" t="n">
        <f aca="false">'Scheda ICT'!D85</f>
        <v>0</v>
      </c>
      <c r="E72" s="149" t="n">
        <f aca="false">'Scheda ICT'!E85</f>
        <v>0</v>
      </c>
      <c r="F72" s="148" t="n">
        <f aca="false">'Scheda ICT'!F85</f>
        <v>0</v>
      </c>
      <c r="G72" s="94"/>
      <c r="H72" s="128"/>
      <c r="I72" s="150" t="n">
        <f aca="false">'Scheda ICT'!AJ85</f>
        <v>0</v>
      </c>
      <c r="J72" s="96" t="n">
        <f aca="false">'Scheda ICT'!N85</f>
        <v>0</v>
      </c>
      <c r="K72" s="97" t="n">
        <f aca="false">'Scheda ICT'!O85</f>
        <v>0</v>
      </c>
      <c r="L72" s="97" t="n">
        <f aca="false">'Scheda ICT'!P85</f>
        <v>0</v>
      </c>
      <c r="M72" s="97" t="n">
        <f aca="false">'Scheda ICT'!Q85</f>
        <v>0</v>
      </c>
      <c r="N72" s="84" t="n">
        <f aca="false">SUM(J72:L72)</f>
        <v>0</v>
      </c>
      <c r="O72" s="151"/>
      <c r="P72" s="97"/>
      <c r="Q72" s="97"/>
      <c r="R72" s="97" t="n">
        <f aca="false">'Scheda ICT'!X85</f>
        <v>0</v>
      </c>
      <c r="S72" s="97"/>
      <c r="T72" s="97" t="n">
        <f aca="false">'Scheda ICT'!Z85</f>
        <v>0</v>
      </c>
      <c r="U72" s="97"/>
      <c r="V72" s="97"/>
      <c r="W72" s="97"/>
      <c r="X72" s="97"/>
      <c r="Y72" s="97"/>
      <c r="Z72" s="97"/>
      <c r="AA72" s="97"/>
      <c r="AB72" s="132" t="n">
        <f aca="false">SUM(P72:Q72,S72,U72:AA72)</f>
        <v>0</v>
      </c>
      <c r="AC72" s="86"/>
      <c r="AD72" s="153" t="n">
        <f aca="false">'Scheda ICT'!AP85</f>
        <v>0</v>
      </c>
      <c r="AE72" s="153"/>
      <c r="AF72" s="154" t="str">
        <f aca="false">'Scheda ICT'!AQ85</f>
        <v>OK</v>
      </c>
      <c r="AG72" s="155" t="n">
        <f aca="false">AB72-N72</f>
        <v>0</v>
      </c>
      <c r="AH72" s="155" t="n">
        <f aca="false">I72-O72-AB72-AC72</f>
        <v>0</v>
      </c>
      <c r="AI72" s="155"/>
    </row>
    <row r="73" s="47" customFormat="true" ht="34.5" hidden="false" customHeight="true" outlineLevel="0" collapsed="false">
      <c r="A73" s="164" t="n">
        <f aca="false">'Scheda ICT'!A86</f>
        <v>0</v>
      </c>
      <c r="B73" s="145" t="n">
        <f aca="false">'Scheda ICT'!B86</f>
        <v>0</v>
      </c>
      <c r="C73" s="145" t="n">
        <f aca="false">'Scheda ICT'!C86</f>
        <v>0</v>
      </c>
      <c r="D73" s="145" t="n">
        <f aca="false">'Scheda ICT'!D86</f>
        <v>0</v>
      </c>
      <c r="E73" s="159" t="n">
        <f aca="false">'Scheda ICT'!E86</f>
        <v>0</v>
      </c>
      <c r="F73" s="145" t="n">
        <f aca="false">'Scheda ICT'!F86</f>
        <v>0</v>
      </c>
      <c r="G73" s="80"/>
      <c r="H73" s="128"/>
      <c r="I73" s="165" t="n">
        <f aca="false">'Scheda ICT'!AJ86</f>
        <v>0</v>
      </c>
      <c r="J73" s="106" t="n">
        <f aca="false">'Scheda ICT'!N86</f>
        <v>0</v>
      </c>
      <c r="K73" s="84" t="n">
        <f aca="false">'Scheda ICT'!O86</f>
        <v>0</v>
      </c>
      <c r="L73" s="84" t="n">
        <f aca="false">'Scheda ICT'!P86</f>
        <v>0</v>
      </c>
      <c r="M73" s="84" t="n">
        <f aca="false">'Scheda ICT'!Q86</f>
        <v>0</v>
      </c>
      <c r="N73" s="84" t="n">
        <f aca="false">SUM(J73:L73)</f>
        <v>0</v>
      </c>
      <c r="O73" s="151"/>
      <c r="P73" s="84"/>
      <c r="Q73" s="84"/>
      <c r="R73" s="84" t="n">
        <f aca="false">'Scheda ICT'!X86</f>
        <v>0</v>
      </c>
      <c r="S73" s="84"/>
      <c r="T73" s="84" t="n">
        <f aca="false">'Scheda ICT'!Z86</f>
        <v>0</v>
      </c>
      <c r="U73" s="84"/>
      <c r="V73" s="84"/>
      <c r="W73" s="84"/>
      <c r="X73" s="84"/>
      <c r="Y73" s="84"/>
      <c r="Z73" s="84"/>
      <c r="AA73" s="84"/>
      <c r="AB73" s="132" t="n">
        <f aca="false">SUM(P73:Q73,S73,U73:AA73)</f>
        <v>0</v>
      </c>
      <c r="AC73" s="86"/>
      <c r="AD73" s="162" t="n">
        <f aca="false">'Scheda ICT'!AP86</f>
        <v>0</v>
      </c>
      <c r="AE73" s="162"/>
      <c r="AF73" s="163" t="str">
        <f aca="false">'Scheda ICT'!AQ86</f>
        <v>OK</v>
      </c>
      <c r="AG73" s="164" t="n">
        <f aca="false">AB73-N73</f>
        <v>0</v>
      </c>
      <c r="AH73" s="164" t="n">
        <f aca="false">I73-O73-AB73-AC73</f>
        <v>0</v>
      </c>
      <c r="AI73" s="164"/>
    </row>
    <row r="74" s="47" customFormat="true" ht="34.5" hidden="false" customHeight="true" outlineLevel="0" collapsed="false">
      <c r="A74" s="155" t="n">
        <f aca="false">'Scheda ICT'!A87</f>
        <v>0</v>
      </c>
      <c r="B74" s="148" t="n">
        <f aca="false">'Scheda ICT'!B87</f>
        <v>0</v>
      </c>
      <c r="C74" s="148" t="n">
        <f aca="false">'Scheda ICT'!C87</f>
        <v>0</v>
      </c>
      <c r="D74" s="148" t="n">
        <f aca="false">'Scheda ICT'!D87</f>
        <v>0</v>
      </c>
      <c r="E74" s="149" t="n">
        <f aca="false">'Scheda ICT'!E87</f>
        <v>0</v>
      </c>
      <c r="F74" s="148" t="n">
        <f aca="false">'Scheda ICT'!F87</f>
        <v>0</v>
      </c>
      <c r="G74" s="94"/>
      <c r="H74" s="128"/>
      <c r="I74" s="150" t="n">
        <f aca="false">'Scheda ICT'!AJ87</f>
        <v>0</v>
      </c>
      <c r="J74" s="96" t="n">
        <f aca="false">'Scheda ICT'!N87</f>
        <v>0</v>
      </c>
      <c r="K74" s="97" t="n">
        <f aca="false">'Scheda ICT'!O87</f>
        <v>0</v>
      </c>
      <c r="L74" s="97" t="n">
        <f aca="false">'Scheda ICT'!P87</f>
        <v>0</v>
      </c>
      <c r="M74" s="97" t="n">
        <f aca="false">'Scheda ICT'!Q87</f>
        <v>0</v>
      </c>
      <c r="N74" s="84" t="n">
        <f aca="false">SUM(J74:L74)</f>
        <v>0</v>
      </c>
      <c r="O74" s="151"/>
      <c r="P74" s="97"/>
      <c r="Q74" s="97"/>
      <c r="R74" s="97" t="n">
        <f aca="false">'Scheda ICT'!X87</f>
        <v>0</v>
      </c>
      <c r="S74" s="97"/>
      <c r="T74" s="97" t="n">
        <f aca="false">'Scheda ICT'!Z87</f>
        <v>0</v>
      </c>
      <c r="U74" s="97"/>
      <c r="V74" s="97"/>
      <c r="W74" s="97"/>
      <c r="X74" s="97"/>
      <c r="Y74" s="97"/>
      <c r="Z74" s="97"/>
      <c r="AA74" s="97"/>
      <c r="AB74" s="132" t="n">
        <f aca="false">SUM(P74:Q74,S74,U74:AA74)</f>
        <v>0</v>
      </c>
      <c r="AC74" s="86"/>
      <c r="AD74" s="153" t="n">
        <f aca="false">'Scheda ICT'!AP87</f>
        <v>0</v>
      </c>
      <c r="AE74" s="153"/>
      <c r="AF74" s="154" t="str">
        <f aca="false">'Scheda ICT'!AQ87</f>
        <v>OK</v>
      </c>
      <c r="AG74" s="155" t="n">
        <f aca="false">AB74-N74</f>
        <v>0</v>
      </c>
      <c r="AH74" s="155" t="n">
        <f aca="false">I74-O74-AB74-AC74</f>
        <v>0</v>
      </c>
      <c r="AI74" s="155"/>
    </row>
    <row r="75" s="47" customFormat="true" ht="34.5" hidden="false" customHeight="true" outlineLevel="0" collapsed="false">
      <c r="A75" s="164" t="n">
        <f aca="false">'Scheda ICT'!A88</f>
        <v>0</v>
      </c>
      <c r="B75" s="145" t="n">
        <f aca="false">'Scheda ICT'!B88</f>
        <v>0</v>
      </c>
      <c r="C75" s="145" t="n">
        <f aca="false">'Scheda ICT'!C88</f>
        <v>0</v>
      </c>
      <c r="D75" s="145" t="n">
        <f aca="false">'Scheda ICT'!D88</f>
        <v>0</v>
      </c>
      <c r="E75" s="159" t="n">
        <f aca="false">'Scheda ICT'!E88</f>
        <v>0</v>
      </c>
      <c r="F75" s="145" t="n">
        <f aca="false">'Scheda ICT'!F88</f>
        <v>0</v>
      </c>
      <c r="G75" s="80"/>
      <c r="H75" s="128" t="n">
        <f aca="false">'Scheda ICT'!M88</f>
        <v>0</v>
      </c>
      <c r="I75" s="165" t="n">
        <f aca="false">'Scheda ICT'!AJ88</f>
        <v>0</v>
      </c>
      <c r="J75" s="106" t="n">
        <f aca="false">'Scheda ICT'!N88</f>
        <v>0</v>
      </c>
      <c r="K75" s="84" t="n">
        <f aca="false">'Scheda ICT'!O88</f>
        <v>0</v>
      </c>
      <c r="L75" s="84" t="n">
        <f aca="false">'Scheda ICT'!P88</f>
        <v>0</v>
      </c>
      <c r="M75" s="84" t="n">
        <f aca="false">'Scheda ICT'!Q88</f>
        <v>0</v>
      </c>
      <c r="N75" s="84" t="n">
        <f aca="false">SUM(J75:L75)</f>
        <v>0</v>
      </c>
      <c r="O75" s="151"/>
      <c r="P75" s="84"/>
      <c r="Q75" s="84"/>
      <c r="R75" s="84" t="n">
        <f aca="false">'Scheda ICT'!X88</f>
        <v>0</v>
      </c>
      <c r="S75" s="84"/>
      <c r="T75" s="84" t="n">
        <f aca="false">'Scheda ICT'!Z88</f>
        <v>0</v>
      </c>
      <c r="U75" s="84"/>
      <c r="V75" s="84"/>
      <c r="W75" s="84"/>
      <c r="X75" s="84"/>
      <c r="Y75" s="84"/>
      <c r="Z75" s="84"/>
      <c r="AA75" s="84"/>
      <c r="AB75" s="132" t="n">
        <f aca="false">SUM(P75:Q75,S75,U75:AA75)</f>
        <v>0</v>
      </c>
      <c r="AC75" s="86"/>
      <c r="AD75" s="162" t="n">
        <f aca="false">'Scheda ICT'!AP88</f>
        <v>0</v>
      </c>
      <c r="AE75" s="162"/>
      <c r="AF75" s="163" t="str">
        <f aca="false">'Scheda ICT'!AQ88</f>
        <v>OK</v>
      </c>
      <c r="AG75" s="164" t="n">
        <f aca="false">AB75-N75</f>
        <v>0</v>
      </c>
      <c r="AH75" s="164" t="n">
        <f aca="false">I75-O75-AB75-AC75</f>
        <v>0</v>
      </c>
      <c r="AI75" s="164"/>
    </row>
    <row r="76" s="47" customFormat="true" ht="34.5" hidden="false" customHeight="true" outlineLevel="0" collapsed="false">
      <c r="A76" s="155" t="n">
        <f aca="false">'Scheda ICT'!A89</f>
        <v>0</v>
      </c>
      <c r="B76" s="148" t="n">
        <f aca="false">'Scheda ICT'!B89</f>
        <v>0</v>
      </c>
      <c r="C76" s="148" t="n">
        <f aca="false">'Scheda ICT'!C89</f>
        <v>0</v>
      </c>
      <c r="D76" s="148" t="n">
        <f aca="false">'Scheda ICT'!D89</f>
        <v>0</v>
      </c>
      <c r="E76" s="149" t="n">
        <f aca="false">'Scheda ICT'!E89</f>
        <v>0</v>
      </c>
      <c r="F76" s="148" t="n">
        <f aca="false">'Scheda ICT'!F89</f>
        <v>0</v>
      </c>
      <c r="G76" s="94"/>
      <c r="H76" s="128" t="n">
        <f aca="false">'Scheda ICT'!M89</f>
        <v>0</v>
      </c>
      <c r="I76" s="150" t="n">
        <f aca="false">'Scheda ICT'!AJ89</f>
        <v>0</v>
      </c>
      <c r="J76" s="96" t="n">
        <f aca="false">'Scheda ICT'!N89</f>
        <v>0</v>
      </c>
      <c r="K76" s="97" t="n">
        <f aca="false">'Scheda ICT'!O89</f>
        <v>0</v>
      </c>
      <c r="L76" s="97" t="n">
        <f aca="false">'Scheda ICT'!P89</f>
        <v>0</v>
      </c>
      <c r="M76" s="97" t="n">
        <f aca="false">'Scheda ICT'!Q89</f>
        <v>0</v>
      </c>
      <c r="N76" s="84" t="n">
        <f aca="false">SUM(J76:L76)</f>
        <v>0</v>
      </c>
      <c r="O76" s="151"/>
      <c r="P76" s="97"/>
      <c r="Q76" s="97"/>
      <c r="R76" s="97" t="n">
        <f aca="false">'Scheda ICT'!X89</f>
        <v>0</v>
      </c>
      <c r="S76" s="97"/>
      <c r="T76" s="97" t="n">
        <f aca="false">'Scheda ICT'!Z89</f>
        <v>0</v>
      </c>
      <c r="U76" s="97"/>
      <c r="V76" s="97"/>
      <c r="W76" s="97"/>
      <c r="X76" s="97"/>
      <c r="Y76" s="97"/>
      <c r="Z76" s="97"/>
      <c r="AA76" s="97"/>
      <c r="AB76" s="132" t="n">
        <f aca="false">SUM(P76:Q76,S76,U76:AA76)</f>
        <v>0</v>
      </c>
      <c r="AC76" s="86"/>
      <c r="AD76" s="153" t="n">
        <f aca="false">'Scheda ICT'!AP89</f>
        <v>0</v>
      </c>
      <c r="AE76" s="153"/>
      <c r="AF76" s="154" t="str">
        <f aca="false">'Scheda ICT'!AQ89</f>
        <v>OK</v>
      </c>
      <c r="AG76" s="155" t="n">
        <f aca="false">AB76-N76</f>
        <v>0</v>
      </c>
      <c r="AH76" s="155" t="n">
        <f aca="false">I76-O76-AB76-AC76</f>
        <v>0</v>
      </c>
      <c r="AI76" s="155"/>
    </row>
    <row r="77" s="47" customFormat="true" ht="34.5" hidden="false" customHeight="true" outlineLevel="0" collapsed="false">
      <c r="A77" s="164" t="n">
        <f aca="false">'Scheda ICT'!A90</f>
        <v>0</v>
      </c>
      <c r="B77" s="145" t="n">
        <f aca="false">'Scheda ICT'!B90</f>
        <v>0</v>
      </c>
      <c r="C77" s="145" t="n">
        <f aca="false">'Scheda ICT'!C90</f>
        <v>0</v>
      </c>
      <c r="D77" s="145" t="n">
        <f aca="false">'Scheda ICT'!D90</f>
        <v>0</v>
      </c>
      <c r="E77" s="159" t="n">
        <f aca="false">'Scheda ICT'!E90</f>
        <v>0</v>
      </c>
      <c r="F77" s="145" t="n">
        <f aca="false">'Scheda ICT'!F90</f>
        <v>0</v>
      </c>
      <c r="G77" s="80"/>
      <c r="H77" s="128" t="n">
        <f aca="false">'Scheda ICT'!M90</f>
        <v>0</v>
      </c>
      <c r="I77" s="165" t="n">
        <f aca="false">'Scheda ICT'!AJ90</f>
        <v>0</v>
      </c>
      <c r="J77" s="106" t="n">
        <f aca="false">'Scheda ICT'!N90</f>
        <v>0</v>
      </c>
      <c r="K77" s="84" t="n">
        <f aca="false">'Scheda ICT'!O90</f>
        <v>0</v>
      </c>
      <c r="L77" s="84" t="n">
        <f aca="false">'Scheda ICT'!P90</f>
        <v>0</v>
      </c>
      <c r="M77" s="84" t="n">
        <f aca="false">'Scheda ICT'!Q90</f>
        <v>0</v>
      </c>
      <c r="N77" s="84" t="n">
        <f aca="false">SUM(J77:L77)</f>
        <v>0</v>
      </c>
      <c r="O77" s="151"/>
      <c r="P77" s="84"/>
      <c r="Q77" s="84"/>
      <c r="R77" s="84" t="n">
        <f aca="false">'Scheda ICT'!X90</f>
        <v>0</v>
      </c>
      <c r="S77" s="84"/>
      <c r="T77" s="84" t="n">
        <f aca="false">'Scheda ICT'!Z90</f>
        <v>0</v>
      </c>
      <c r="U77" s="84"/>
      <c r="V77" s="84"/>
      <c r="W77" s="84"/>
      <c r="X77" s="84"/>
      <c r="Y77" s="84"/>
      <c r="Z77" s="84"/>
      <c r="AA77" s="84"/>
      <c r="AB77" s="132" t="n">
        <f aca="false">SUM(P77:Q77,S77,U77:AA77)</f>
        <v>0</v>
      </c>
      <c r="AC77" s="86"/>
      <c r="AD77" s="162" t="n">
        <f aca="false">'Scheda ICT'!AP90</f>
        <v>0</v>
      </c>
      <c r="AE77" s="162"/>
      <c r="AF77" s="163" t="str">
        <f aca="false">'Scheda ICT'!AQ90</f>
        <v>OK</v>
      </c>
      <c r="AG77" s="164" t="n">
        <f aca="false">AB77-N77</f>
        <v>0</v>
      </c>
      <c r="AH77" s="164" t="n">
        <f aca="false">I77-O77-AB77-AC77</f>
        <v>0</v>
      </c>
      <c r="AI77" s="164"/>
    </row>
    <row r="78" s="47" customFormat="true" ht="34.5" hidden="false" customHeight="true" outlineLevel="0" collapsed="false">
      <c r="A78" s="155" t="n">
        <f aca="false">'Scheda ICT'!A91</f>
        <v>0</v>
      </c>
      <c r="B78" s="148" t="n">
        <f aca="false">'Scheda ICT'!B91</f>
        <v>0</v>
      </c>
      <c r="C78" s="148" t="n">
        <f aca="false">'Scheda ICT'!C91</f>
        <v>0</v>
      </c>
      <c r="D78" s="148" t="n">
        <f aca="false">'Scheda ICT'!D91</f>
        <v>0</v>
      </c>
      <c r="E78" s="149" t="n">
        <f aca="false">'Scheda ICT'!E91</f>
        <v>0</v>
      </c>
      <c r="F78" s="148" t="n">
        <f aca="false">'Scheda ICT'!F91</f>
        <v>0</v>
      </c>
      <c r="G78" s="94"/>
      <c r="H78" s="128" t="n">
        <f aca="false">'Scheda ICT'!M91</f>
        <v>0</v>
      </c>
      <c r="I78" s="150" t="n">
        <f aca="false">'Scheda ICT'!AJ91</f>
        <v>0</v>
      </c>
      <c r="J78" s="96" t="n">
        <f aca="false">'Scheda ICT'!N91</f>
        <v>0</v>
      </c>
      <c r="K78" s="97" t="n">
        <f aca="false">'Scheda ICT'!O91</f>
        <v>0</v>
      </c>
      <c r="L78" s="97" t="n">
        <f aca="false">'Scheda ICT'!P91</f>
        <v>0</v>
      </c>
      <c r="M78" s="97" t="n">
        <f aca="false">'Scheda ICT'!Q91</f>
        <v>0</v>
      </c>
      <c r="N78" s="84" t="n">
        <f aca="false">SUM(J78:L78)</f>
        <v>0</v>
      </c>
      <c r="O78" s="151"/>
      <c r="P78" s="97"/>
      <c r="Q78" s="97"/>
      <c r="R78" s="97" t="n">
        <f aca="false">'Scheda ICT'!X91</f>
        <v>0</v>
      </c>
      <c r="S78" s="97"/>
      <c r="T78" s="97" t="n">
        <f aca="false">'Scheda ICT'!Z91</f>
        <v>0</v>
      </c>
      <c r="U78" s="97"/>
      <c r="V78" s="97"/>
      <c r="W78" s="97"/>
      <c r="X78" s="97"/>
      <c r="Y78" s="97"/>
      <c r="Z78" s="97"/>
      <c r="AA78" s="97"/>
      <c r="AB78" s="132" t="n">
        <f aca="false">SUM(P78:Q78,S78,U78:AA78)</f>
        <v>0</v>
      </c>
      <c r="AC78" s="86"/>
      <c r="AD78" s="153" t="n">
        <f aca="false">'Scheda ICT'!AP91</f>
        <v>0</v>
      </c>
      <c r="AE78" s="153"/>
      <c r="AF78" s="154" t="str">
        <f aca="false">'Scheda ICT'!AQ91</f>
        <v>OK</v>
      </c>
      <c r="AG78" s="155" t="n">
        <f aca="false">AB78-N78</f>
        <v>0</v>
      </c>
      <c r="AH78" s="155" t="n">
        <f aca="false">I78-O78-AB78-AC78</f>
        <v>0</v>
      </c>
      <c r="AI78" s="155"/>
    </row>
    <row r="79" s="47" customFormat="true" ht="34.5" hidden="false" customHeight="true" outlineLevel="0" collapsed="false">
      <c r="A79" s="164" t="n">
        <f aca="false">'Scheda ICT'!A92</f>
        <v>0</v>
      </c>
      <c r="B79" s="145" t="n">
        <f aca="false">'Scheda ICT'!B92</f>
        <v>0</v>
      </c>
      <c r="C79" s="145" t="n">
        <f aca="false">'Scheda ICT'!C92</f>
        <v>0</v>
      </c>
      <c r="D79" s="145" t="n">
        <f aca="false">'Scheda ICT'!D92</f>
        <v>0</v>
      </c>
      <c r="E79" s="159" t="n">
        <f aca="false">'Scheda ICT'!E92</f>
        <v>0</v>
      </c>
      <c r="F79" s="145" t="n">
        <f aca="false">'Scheda ICT'!F92</f>
        <v>0</v>
      </c>
      <c r="G79" s="80"/>
      <c r="H79" s="128" t="n">
        <f aca="false">'Scheda ICT'!M92</f>
        <v>0</v>
      </c>
      <c r="I79" s="165" t="n">
        <f aca="false">'Scheda ICT'!AJ92</f>
        <v>0</v>
      </c>
      <c r="J79" s="106" t="n">
        <f aca="false">'Scheda ICT'!N92</f>
        <v>0</v>
      </c>
      <c r="K79" s="84" t="n">
        <f aca="false">'Scheda ICT'!O92</f>
        <v>0</v>
      </c>
      <c r="L79" s="84" t="n">
        <f aca="false">'Scheda ICT'!P92</f>
        <v>0</v>
      </c>
      <c r="M79" s="84" t="n">
        <f aca="false">'Scheda ICT'!Q92</f>
        <v>0</v>
      </c>
      <c r="N79" s="84" t="n">
        <f aca="false">SUM(J79:L79)</f>
        <v>0</v>
      </c>
      <c r="O79" s="151"/>
      <c r="P79" s="84"/>
      <c r="Q79" s="84"/>
      <c r="R79" s="84" t="n">
        <f aca="false">'Scheda ICT'!X92</f>
        <v>0</v>
      </c>
      <c r="S79" s="84"/>
      <c r="T79" s="84" t="n">
        <f aca="false">'Scheda ICT'!Z92</f>
        <v>0</v>
      </c>
      <c r="U79" s="84"/>
      <c r="V79" s="84"/>
      <c r="W79" s="84"/>
      <c r="X79" s="84"/>
      <c r="Y79" s="84"/>
      <c r="Z79" s="84"/>
      <c r="AA79" s="84"/>
      <c r="AB79" s="132" t="n">
        <f aca="false">SUM(P79:Q79,S79,U79:AA79)</f>
        <v>0</v>
      </c>
      <c r="AC79" s="86"/>
      <c r="AD79" s="162" t="n">
        <f aca="false">'Scheda ICT'!AP92</f>
        <v>0</v>
      </c>
      <c r="AE79" s="162"/>
      <c r="AF79" s="163" t="str">
        <f aca="false">'Scheda ICT'!AQ92</f>
        <v>OK</v>
      </c>
      <c r="AG79" s="164" t="n">
        <f aca="false">AB79-N79</f>
        <v>0</v>
      </c>
      <c r="AH79" s="164" t="n">
        <f aca="false">I79-O79-AB79-AC79</f>
        <v>0</v>
      </c>
      <c r="AI79" s="164"/>
    </row>
    <row r="80" s="47" customFormat="true" ht="34.5" hidden="false" customHeight="true" outlineLevel="0" collapsed="false">
      <c r="A80" s="155" t="n">
        <f aca="false">'Scheda ICT'!A93</f>
        <v>0</v>
      </c>
      <c r="B80" s="148" t="n">
        <f aca="false">'Scheda ICT'!B93</f>
        <v>0</v>
      </c>
      <c r="C80" s="148" t="n">
        <f aca="false">'Scheda ICT'!C93</f>
        <v>0</v>
      </c>
      <c r="D80" s="148" t="n">
        <f aca="false">'Scheda ICT'!D93</f>
        <v>0</v>
      </c>
      <c r="E80" s="149" t="n">
        <f aca="false">'Scheda ICT'!E93</f>
        <v>0</v>
      </c>
      <c r="F80" s="148" t="n">
        <f aca="false">'Scheda ICT'!F93</f>
        <v>0</v>
      </c>
      <c r="G80" s="94"/>
      <c r="H80" s="128" t="n">
        <f aca="false">'Scheda ICT'!M93</f>
        <v>0</v>
      </c>
      <c r="I80" s="150" t="n">
        <f aca="false">'Scheda ICT'!AJ93</f>
        <v>0</v>
      </c>
      <c r="J80" s="96" t="n">
        <f aca="false">'Scheda ICT'!N93</f>
        <v>0</v>
      </c>
      <c r="K80" s="97" t="n">
        <f aca="false">'Scheda ICT'!O93</f>
        <v>0</v>
      </c>
      <c r="L80" s="97" t="n">
        <f aca="false">'Scheda ICT'!P93</f>
        <v>0</v>
      </c>
      <c r="M80" s="97" t="n">
        <f aca="false">'Scheda ICT'!Q93</f>
        <v>0</v>
      </c>
      <c r="N80" s="84" t="n">
        <f aca="false">SUM(J80:L80)</f>
        <v>0</v>
      </c>
      <c r="O80" s="151"/>
      <c r="P80" s="97"/>
      <c r="Q80" s="97"/>
      <c r="R80" s="97" t="n">
        <f aca="false">'Scheda ICT'!X93</f>
        <v>0</v>
      </c>
      <c r="S80" s="97"/>
      <c r="T80" s="97" t="n">
        <f aca="false">'Scheda ICT'!Z93</f>
        <v>0</v>
      </c>
      <c r="U80" s="97"/>
      <c r="V80" s="97"/>
      <c r="W80" s="97"/>
      <c r="X80" s="97"/>
      <c r="Y80" s="97"/>
      <c r="Z80" s="97"/>
      <c r="AA80" s="97"/>
      <c r="AB80" s="132" t="n">
        <f aca="false">SUM(P80:Q80,S80,U80:AA80)</f>
        <v>0</v>
      </c>
      <c r="AC80" s="86"/>
      <c r="AD80" s="153" t="n">
        <f aca="false">'Scheda ICT'!AP93</f>
        <v>0</v>
      </c>
      <c r="AE80" s="153"/>
      <c r="AF80" s="154" t="str">
        <f aca="false">'Scheda ICT'!AQ93</f>
        <v>OK</v>
      </c>
      <c r="AG80" s="155" t="n">
        <f aca="false">AB80-N80</f>
        <v>0</v>
      </c>
      <c r="AH80" s="155" t="n">
        <f aca="false">I80-O80-AB80-AC80</f>
        <v>0</v>
      </c>
      <c r="AI80" s="155"/>
    </row>
    <row r="81" s="47" customFormat="true" ht="34.5" hidden="false" customHeight="true" outlineLevel="0" collapsed="false">
      <c r="A81" s="164" t="n">
        <f aca="false">'Scheda ICT'!A94</f>
        <v>0</v>
      </c>
      <c r="B81" s="145" t="n">
        <f aca="false">'Scheda ICT'!B94</f>
        <v>0</v>
      </c>
      <c r="C81" s="145" t="n">
        <f aca="false">'Scheda ICT'!C94</f>
        <v>0</v>
      </c>
      <c r="D81" s="145" t="n">
        <f aca="false">'Scheda ICT'!D94</f>
        <v>0</v>
      </c>
      <c r="E81" s="159" t="n">
        <f aca="false">'Scheda ICT'!E94</f>
        <v>0</v>
      </c>
      <c r="F81" s="145" t="n">
        <f aca="false">'Scheda ICT'!F94</f>
        <v>0</v>
      </c>
      <c r="G81" s="80"/>
      <c r="H81" s="128" t="n">
        <f aca="false">'Scheda ICT'!M94</f>
        <v>0</v>
      </c>
      <c r="I81" s="165" t="n">
        <f aca="false">'Scheda ICT'!AJ94</f>
        <v>0</v>
      </c>
      <c r="J81" s="106" t="n">
        <f aca="false">'Scheda ICT'!N94</f>
        <v>0</v>
      </c>
      <c r="K81" s="84" t="n">
        <f aca="false">'Scheda ICT'!O94</f>
        <v>0</v>
      </c>
      <c r="L81" s="84" t="n">
        <f aca="false">'Scheda ICT'!P94</f>
        <v>0</v>
      </c>
      <c r="M81" s="84" t="n">
        <f aca="false">'Scheda ICT'!Q94</f>
        <v>0</v>
      </c>
      <c r="N81" s="84" t="n">
        <f aca="false">SUM(J81:L81)</f>
        <v>0</v>
      </c>
      <c r="O81" s="151"/>
      <c r="P81" s="84"/>
      <c r="Q81" s="84"/>
      <c r="R81" s="84" t="n">
        <f aca="false">'Scheda ICT'!X94</f>
        <v>0</v>
      </c>
      <c r="S81" s="84"/>
      <c r="T81" s="84" t="n">
        <f aca="false">'Scheda ICT'!Z94</f>
        <v>0</v>
      </c>
      <c r="U81" s="84"/>
      <c r="V81" s="84"/>
      <c r="W81" s="84"/>
      <c r="X81" s="84"/>
      <c r="Y81" s="84"/>
      <c r="Z81" s="84"/>
      <c r="AA81" s="84"/>
      <c r="AB81" s="132" t="n">
        <f aca="false">SUM(P81:Q81,S81,U81:AA81)</f>
        <v>0</v>
      </c>
      <c r="AC81" s="86"/>
      <c r="AD81" s="162" t="n">
        <f aca="false">'Scheda ICT'!AP94</f>
        <v>0</v>
      </c>
      <c r="AE81" s="162"/>
      <c r="AF81" s="163" t="str">
        <f aca="false">'Scheda ICT'!AQ94</f>
        <v>OK</v>
      </c>
      <c r="AG81" s="164" t="n">
        <f aca="false">AB81-N81</f>
        <v>0</v>
      </c>
      <c r="AH81" s="164" t="n">
        <f aca="false">I81-O81-AB81-AC81</f>
        <v>0</v>
      </c>
      <c r="AI81" s="164"/>
    </row>
    <row r="82" s="47" customFormat="true" ht="34.5" hidden="false" customHeight="true" outlineLevel="0" collapsed="false">
      <c r="A82" s="155" t="n">
        <f aca="false">'Scheda ICT'!A95</f>
        <v>0</v>
      </c>
      <c r="B82" s="148" t="n">
        <f aca="false">'Scheda ICT'!B95</f>
        <v>0</v>
      </c>
      <c r="C82" s="148" t="n">
        <f aca="false">'Scheda ICT'!C95</f>
        <v>0</v>
      </c>
      <c r="D82" s="148" t="n">
        <f aca="false">'Scheda ICT'!D95</f>
        <v>0</v>
      </c>
      <c r="E82" s="149" t="n">
        <f aca="false">'Scheda ICT'!E95</f>
        <v>0</v>
      </c>
      <c r="F82" s="148" t="n">
        <f aca="false">'Scheda ICT'!F95</f>
        <v>0</v>
      </c>
      <c r="G82" s="94"/>
      <c r="H82" s="128" t="n">
        <f aca="false">'Scheda ICT'!M95</f>
        <v>0</v>
      </c>
      <c r="I82" s="150" t="n">
        <f aca="false">'Scheda ICT'!AJ95</f>
        <v>0</v>
      </c>
      <c r="J82" s="96" t="n">
        <f aca="false">'Scheda ICT'!N95</f>
        <v>0</v>
      </c>
      <c r="K82" s="97" t="n">
        <f aca="false">'Scheda ICT'!O95</f>
        <v>0</v>
      </c>
      <c r="L82" s="97" t="n">
        <f aca="false">'Scheda ICT'!P95</f>
        <v>0</v>
      </c>
      <c r="M82" s="97" t="n">
        <f aca="false">'Scheda ICT'!Q95</f>
        <v>0</v>
      </c>
      <c r="N82" s="84" t="n">
        <f aca="false">SUM(J82:L82)</f>
        <v>0</v>
      </c>
      <c r="O82" s="151"/>
      <c r="P82" s="97"/>
      <c r="Q82" s="97"/>
      <c r="R82" s="97" t="n">
        <f aca="false">'Scheda ICT'!X95</f>
        <v>0</v>
      </c>
      <c r="S82" s="97"/>
      <c r="T82" s="97" t="n">
        <f aca="false">'Scheda ICT'!Z95</f>
        <v>0</v>
      </c>
      <c r="U82" s="97"/>
      <c r="V82" s="97"/>
      <c r="W82" s="97"/>
      <c r="X82" s="97"/>
      <c r="Y82" s="97"/>
      <c r="Z82" s="97"/>
      <c r="AA82" s="97"/>
      <c r="AB82" s="132" t="n">
        <f aca="false">SUM(P82:Q82,S82,U82:AA82)</f>
        <v>0</v>
      </c>
      <c r="AC82" s="86"/>
      <c r="AD82" s="153" t="n">
        <f aca="false">'Scheda ICT'!AP95</f>
        <v>0</v>
      </c>
      <c r="AE82" s="153"/>
      <c r="AF82" s="154" t="str">
        <f aca="false">'Scheda ICT'!AQ95</f>
        <v>OK</v>
      </c>
      <c r="AG82" s="155" t="n">
        <f aca="false">AB82-N82</f>
        <v>0</v>
      </c>
      <c r="AH82" s="155" t="n">
        <f aca="false">I82-O82-AB82-AC82</f>
        <v>0</v>
      </c>
      <c r="AI82" s="155"/>
    </row>
    <row r="83" s="47" customFormat="true" ht="34.5" hidden="false" customHeight="true" outlineLevel="0" collapsed="false">
      <c r="A83" s="164" t="n">
        <f aca="false">'Scheda ICT'!A96</f>
        <v>0</v>
      </c>
      <c r="B83" s="145" t="n">
        <f aca="false">'Scheda ICT'!B96</f>
        <v>0</v>
      </c>
      <c r="C83" s="145" t="n">
        <f aca="false">'Scheda ICT'!C96</f>
        <v>0</v>
      </c>
      <c r="D83" s="145" t="n">
        <f aca="false">'Scheda ICT'!D96</f>
        <v>0</v>
      </c>
      <c r="E83" s="159" t="n">
        <f aca="false">'Scheda ICT'!E96</f>
        <v>0</v>
      </c>
      <c r="F83" s="145" t="n">
        <f aca="false">'Scheda ICT'!F96</f>
        <v>0</v>
      </c>
      <c r="G83" s="80"/>
      <c r="H83" s="128" t="n">
        <f aca="false">'Scheda ICT'!M96</f>
        <v>0</v>
      </c>
      <c r="I83" s="165" t="n">
        <f aca="false">'Scheda ICT'!AJ96</f>
        <v>0</v>
      </c>
      <c r="J83" s="106" t="n">
        <f aca="false">'Scheda ICT'!N96</f>
        <v>0</v>
      </c>
      <c r="K83" s="84" t="n">
        <f aca="false">'Scheda ICT'!O96</f>
        <v>0</v>
      </c>
      <c r="L83" s="84" t="n">
        <f aca="false">'Scheda ICT'!P96</f>
        <v>0</v>
      </c>
      <c r="M83" s="84" t="n">
        <f aca="false">'Scheda ICT'!Q96</f>
        <v>0</v>
      </c>
      <c r="N83" s="84" t="n">
        <f aca="false">SUM(J83:L83)</f>
        <v>0</v>
      </c>
      <c r="O83" s="151"/>
      <c r="P83" s="84"/>
      <c r="Q83" s="84"/>
      <c r="R83" s="84" t="n">
        <f aca="false">'Scheda ICT'!X96</f>
        <v>0</v>
      </c>
      <c r="S83" s="84"/>
      <c r="T83" s="84" t="n">
        <f aca="false">'Scheda ICT'!Z96</f>
        <v>0</v>
      </c>
      <c r="U83" s="84"/>
      <c r="V83" s="84"/>
      <c r="W83" s="84"/>
      <c r="X83" s="84"/>
      <c r="Y83" s="84"/>
      <c r="Z83" s="84"/>
      <c r="AA83" s="84"/>
      <c r="AB83" s="132" t="n">
        <f aca="false">SUM(P83:Q83,S83,U83:AA83)</f>
        <v>0</v>
      </c>
      <c r="AC83" s="86"/>
      <c r="AD83" s="162" t="n">
        <f aca="false">'Scheda ICT'!AP96</f>
        <v>0</v>
      </c>
      <c r="AE83" s="162"/>
      <c r="AF83" s="163" t="str">
        <f aca="false">'Scheda ICT'!AQ96</f>
        <v>OK</v>
      </c>
      <c r="AG83" s="164" t="n">
        <f aca="false">AB83-N83</f>
        <v>0</v>
      </c>
      <c r="AH83" s="164" t="n">
        <f aca="false">I83-O83-AB83-AC83</f>
        <v>0</v>
      </c>
      <c r="AI83" s="164"/>
    </row>
    <row r="84" s="47" customFormat="true" ht="34.5" hidden="false" customHeight="true" outlineLevel="0" collapsed="false">
      <c r="A84" s="155" t="n">
        <f aca="false">'Scheda ICT'!A97</f>
        <v>0</v>
      </c>
      <c r="B84" s="148" t="n">
        <f aca="false">'Scheda ICT'!B97</f>
        <v>0</v>
      </c>
      <c r="C84" s="148" t="n">
        <f aca="false">'Scheda ICT'!C97</f>
        <v>0</v>
      </c>
      <c r="D84" s="148" t="n">
        <f aca="false">'Scheda ICT'!D97</f>
        <v>0</v>
      </c>
      <c r="E84" s="149" t="n">
        <f aca="false">'Scheda ICT'!E97</f>
        <v>0</v>
      </c>
      <c r="F84" s="148" t="n">
        <f aca="false">'Scheda ICT'!F97</f>
        <v>0</v>
      </c>
      <c r="G84" s="94"/>
      <c r="H84" s="128" t="n">
        <f aca="false">'Scheda ICT'!M97</f>
        <v>0</v>
      </c>
      <c r="I84" s="150" t="n">
        <f aca="false">'Scheda ICT'!AJ97</f>
        <v>0</v>
      </c>
      <c r="J84" s="96" t="n">
        <f aca="false">'Scheda ICT'!N97</f>
        <v>0</v>
      </c>
      <c r="K84" s="97" t="n">
        <f aca="false">'Scheda ICT'!O97</f>
        <v>0</v>
      </c>
      <c r="L84" s="97" t="n">
        <f aca="false">'Scheda ICT'!P97</f>
        <v>0</v>
      </c>
      <c r="M84" s="97" t="n">
        <f aca="false">'Scheda ICT'!Q97</f>
        <v>0</v>
      </c>
      <c r="N84" s="84" t="n">
        <f aca="false">SUM(J84:L84)</f>
        <v>0</v>
      </c>
      <c r="O84" s="151"/>
      <c r="P84" s="97"/>
      <c r="Q84" s="97"/>
      <c r="R84" s="97" t="n">
        <f aca="false">'Scheda ICT'!X97</f>
        <v>0</v>
      </c>
      <c r="S84" s="97"/>
      <c r="T84" s="97" t="n">
        <f aca="false">'Scheda ICT'!Z97</f>
        <v>0</v>
      </c>
      <c r="U84" s="97"/>
      <c r="V84" s="97"/>
      <c r="W84" s="97"/>
      <c r="X84" s="97"/>
      <c r="Y84" s="97"/>
      <c r="Z84" s="97"/>
      <c r="AA84" s="97"/>
      <c r="AB84" s="132" t="n">
        <f aca="false">SUM(P84:Q84,S84,U84:AA84)</f>
        <v>0</v>
      </c>
      <c r="AC84" s="86"/>
      <c r="AD84" s="153" t="n">
        <f aca="false">'Scheda ICT'!AP97</f>
        <v>0</v>
      </c>
      <c r="AE84" s="153"/>
      <c r="AF84" s="154" t="str">
        <f aca="false">'Scheda ICT'!AQ97</f>
        <v>OK</v>
      </c>
      <c r="AG84" s="155" t="n">
        <f aca="false">AB84-N84</f>
        <v>0</v>
      </c>
      <c r="AH84" s="155" t="n">
        <f aca="false">I84-O84-AB84-AC84</f>
        <v>0</v>
      </c>
      <c r="AI84" s="155"/>
    </row>
    <row r="85" s="47" customFormat="true" ht="34.5" hidden="false" customHeight="true" outlineLevel="0" collapsed="false">
      <c r="A85" s="164" t="n">
        <f aca="false">'Scheda ICT'!A98</f>
        <v>0</v>
      </c>
      <c r="B85" s="145" t="n">
        <f aca="false">'Scheda ICT'!B98</f>
        <v>0</v>
      </c>
      <c r="C85" s="145" t="n">
        <f aca="false">'Scheda ICT'!C98</f>
        <v>0</v>
      </c>
      <c r="D85" s="145" t="n">
        <f aca="false">'Scheda ICT'!D98</f>
        <v>0</v>
      </c>
      <c r="E85" s="159" t="n">
        <f aca="false">'Scheda ICT'!E98</f>
        <v>0</v>
      </c>
      <c r="F85" s="145" t="n">
        <f aca="false">'Scheda ICT'!F98</f>
        <v>0</v>
      </c>
      <c r="G85" s="80"/>
      <c r="H85" s="128" t="n">
        <f aca="false">'Scheda ICT'!M98</f>
        <v>0</v>
      </c>
      <c r="I85" s="165" t="n">
        <f aca="false">'Scheda ICT'!AJ98</f>
        <v>0</v>
      </c>
      <c r="J85" s="106" t="n">
        <f aca="false">'Scheda ICT'!N98</f>
        <v>0</v>
      </c>
      <c r="K85" s="84" t="n">
        <f aca="false">'Scheda ICT'!O98</f>
        <v>0</v>
      </c>
      <c r="L85" s="84" t="n">
        <f aca="false">'Scheda ICT'!P98</f>
        <v>0</v>
      </c>
      <c r="M85" s="84" t="n">
        <f aca="false">'Scheda ICT'!Q98</f>
        <v>0</v>
      </c>
      <c r="N85" s="84" t="n">
        <f aca="false">SUM(J85:L85)</f>
        <v>0</v>
      </c>
      <c r="O85" s="151"/>
      <c r="P85" s="84"/>
      <c r="Q85" s="84"/>
      <c r="R85" s="84" t="n">
        <f aca="false">'Scheda ICT'!X98</f>
        <v>0</v>
      </c>
      <c r="S85" s="84"/>
      <c r="T85" s="84" t="n">
        <f aca="false">'Scheda ICT'!Z98</f>
        <v>0</v>
      </c>
      <c r="U85" s="84"/>
      <c r="V85" s="84"/>
      <c r="W85" s="84"/>
      <c r="X85" s="84"/>
      <c r="Y85" s="84"/>
      <c r="Z85" s="84"/>
      <c r="AA85" s="84"/>
      <c r="AB85" s="132" t="n">
        <f aca="false">SUM(P85:Q85,S85,U85:AA85)</f>
        <v>0</v>
      </c>
      <c r="AC85" s="86"/>
      <c r="AD85" s="162" t="n">
        <f aca="false">'Scheda ICT'!AP98</f>
        <v>0</v>
      </c>
      <c r="AE85" s="162"/>
      <c r="AF85" s="163" t="str">
        <f aca="false">'Scheda ICT'!AQ98</f>
        <v>OK</v>
      </c>
      <c r="AG85" s="164" t="n">
        <f aca="false">AB85-N85</f>
        <v>0</v>
      </c>
      <c r="AH85" s="164" t="n">
        <f aca="false">I85-O85-AB85-AC85</f>
        <v>0</v>
      </c>
      <c r="AI85" s="164"/>
    </row>
    <row r="86" s="47" customFormat="true" ht="34.5" hidden="false" customHeight="true" outlineLevel="0" collapsed="false">
      <c r="A86" s="155" t="n">
        <f aca="false">'Scheda ICT'!A99</f>
        <v>0</v>
      </c>
      <c r="B86" s="148" t="n">
        <f aca="false">'Scheda ICT'!B99</f>
        <v>0</v>
      </c>
      <c r="C86" s="148" t="n">
        <f aca="false">'Scheda ICT'!C99</f>
        <v>0</v>
      </c>
      <c r="D86" s="148" t="n">
        <f aca="false">'Scheda ICT'!D99</f>
        <v>0</v>
      </c>
      <c r="E86" s="149" t="n">
        <f aca="false">'Scheda ICT'!E99</f>
        <v>0</v>
      </c>
      <c r="F86" s="148" t="n">
        <f aca="false">'Scheda ICT'!F99</f>
        <v>0</v>
      </c>
      <c r="G86" s="94"/>
      <c r="H86" s="128" t="n">
        <f aca="false">'Scheda ICT'!M99</f>
        <v>0</v>
      </c>
      <c r="I86" s="150" t="n">
        <f aca="false">'Scheda ICT'!AJ99</f>
        <v>0</v>
      </c>
      <c r="J86" s="96" t="n">
        <f aca="false">'Scheda ICT'!N99</f>
        <v>0</v>
      </c>
      <c r="K86" s="97" t="n">
        <f aca="false">'Scheda ICT'!O99</f>
        <v>0</v>
      </c>
      <c r="L86" s="97" t="n">
        <f aca="false">'Scheda ICT'!P99</f>
        <v>0</v>
      </c>
      <c r="M86" s="97" t="n">
        <f aca="false">'Scheda ICT'!Q99</f>
        <v>0</v>
      </c>
      <c r="N86" s="84" t="n">
        <f aca="false">SUM(J86:L86)</f>
        <v>0</v>
      </c>
      <c r="O86" s="151"/>
      <c r="P86" s="97"/>
      <c r="Q86" s="97"/>
      <c r="R86" s="97" t="n">
        <f aca="false">'Scheda ICT'!X99</f>
        <v>0</v>
      </c>
      <c r="S86" s="97"/>
      <c r="T86" s="97" t="n">
        <f aca="false">'Scheda ICT'!Z99</f>
        <v>0</v>
      </c>
      <c r="U86" s="97"/>
      <c r="V86" s="97"/>
      <c r="W86" s="97"/>
      <c r="X86" s="97"/>
      <c r="Y86" s="97"/>
      <c r="Z86" s="97"/>
      <c r="AA86" s="97"/>
      <c r="AB86" s="132" t="n">
        <f aca="false">SUM(P86:Q86,S86,U86:AA86)</f>
        <v>0</v>
      </c>
      <c r="AC86" s="86"/>
      <c r="AD86" s="153" t="n">
        <f aca="false">'Scheda ICT'!AP99</f>
        <v>0</v>
      </c>
      <c r="AE86" s="153"/>
      <c r="AF86" s="154" t="str">
        <f aca="false">'Scheda ICT'!AQ99</f>
        <v>OK</v>
      </c>
      <c r="AG86" s="155" t="n">
        <f aca="false">AB86-N86</f>
        <v>0</v>
      </c>
      <c r="AH86" s="155" t="n">
        <f aca="false">I86-O86-AB86-AC86</f>
        <v>0</v>
      </c>
      <c r="AI86" s="155"/>
    </row>
    <row r="87" s="47" customFormat="true" ht="34.5" hidden="false" customHeight="true" outlineLevel="0" collapsed="false">
      <c r="A87" s="164" t="n">
        <f aca="false">'Scheda ICT'!A100</f>
        <v>0</v>
      </c>
      <c r="B87" s="145" t="n">
        <f aca="false">'Scheda ICT'!B100</f>
        <v>0</v>
      </c>
      <c r="C87" s="145" t="n">
        <f aca="false">'Scheda ICT'!C100</f>
        <v>0</v>
      </c>
      <c r="D87" s="145" t="n">
        <f aca="false">'Scheda ICT'!D100</f>
        <v>0</v>
      </c>
      <c r="E87" s="159" t="n">
        <f aca="false">'Scheda ICT'!E100</f>
        <v>0</v>
      </c>
      <c r="F87" s="145" t="n">
        <f aca="false">'Scheda ICT'!F100</f>
        <v>0</v>
      </c>
      <c r="G87" s="80"/>
      <c r="H87" s="128" t="n">
        <f aca="false">'Scheda ICT'!M100</f>
        <v>0</v>
      </c>
      <c r="I87" s="165" t="n">
        <f aca="false">'Scheda ICT'!AJ100</f>
        <v>0</v>
      </c>
      <c r="J87" s="106" t="n">
        <f aca="false">'Scheda ICT'!N100</f>
        <v>0</v>
      </c>
      <c r="K87" s="84" t="n">
        <f aca="false">'Scheda ICT'!O100</f>
        <v>0</v>
      </c>
      <c r="L87" s="84" t="n">
        <f aca="false">'Scheda ICT'!P100</f>
        <v>0</v>
      </c>
      <c r="M87" s="84" t="n">
        <f aca="false">'Scheda ICT'!Q100</f>
        <v>0</v>
      </c>
      <c r="N87" s="84" t="n">
        <f aca="false">SUM(J87:L87)</f>
        <v>0</v>
      </c>
      <c r="O87" s="151"/>
      <c r="P87" s="84"/>
      <c r="Q87" s="84"/>
      <c r="R87" s="84" t="n">
        <f aca="false">'Scheda ICT'!X100</f>
        <v>0</v>
      </c>
      <c r="S87" s="84"/>
      <c r="T87" s="84" t="n">
        <f aca="false">'Scheda ICT'!Z100</f>
        <v>0</v>
      </c>
      <c r="U87" s="84"/>
      <c r="V87" s="84"/>
      <c r="W87" s="84"/>
      <c r="X87" s="84"/>
      <c r="Y87" s="84"/>
      <c r="Z87" s="84"/>
      <c r="AA87" s="84"/>
      <c r="AB87" s="132" t="n">
        <f aca="false">SUM(P87:Q87,S87,U87:AA87)</f>
        <v>0</v>
      </c>
      <c r="AC87" s="86"/>
      <c r="AD87" s="162" t="n">
        <f aca="false">'Scheda ICT'!AP100</f>
        <v>0</v>
      </c>
      <c r="AE87" s="162"/>
      <c r="AF87" s="163" t="str">
        <f aca="false">'Scheda ICT'!AQ100</f>
        <v>OK</v>
      </c>
      <c r="AG87" s="164" t="n">
        <f aca="false">AB87-N87</f>
        <v>0</v>
      </c>
      <c r="AH87" s="164" t="n">
        <f aca="false">I87-O87-AB87-AC87</f>
        <v>0</v>
      </c>
      <c r="AI87" s="164"/>
    </row>
    <row r="88" s="47" customFormat="true" ht="34.5" hidden="false" customHeight="true" outlineLevel="0" collapsed="false">
      <c r="A88" s="155" t="n">
        <f aca="false">'Scheda ICT'!A101</f>
        <v>0</v>
      </c>
      <c r="B88" s="148" t="n">
        <f aca="false">'Scheda ICT'!B101</f>
        <v>0</v>
      </c>
      <c r="C88" s="148" t="n">
        <f aca="false">'Scheda ICT'!C101</f>
        <v>0</v>
      </c>
      <c r="D88" s="148" t="n">
        <f aca="false">'Scheda ICT'!D101</f>
        <v>0</v>
      </c>
      <c r="E88" s="149" t="n">
        <f aca="false">'Scheda ICT'!E101</f>
        <v>0</v>
      </c>
      <c r="F88" s="148" t="n">
        <f aca="false">'Scheda ICT'!F101</f>
        <v>0</v>
      </c>
      <c r="G88" s="94"/>
      <c r="H88" s="128" t="n">
        <f aca="false">'Scheda ICT'!M101</f>
        <v>0</v>
      </c>
      <c r="I88" s="150" t="n">
        <f aca="false">'Scheda ICT'!AJ101</f>
        <v>0</v>
      </c>
      <c r="J88" s="96" t="n">
        <f aca="false">'Scheda ICT'!N101</f>
        <v>0</v>
      </c>
      <c r="K88" s="97" t="n">
        <f aca="false">'Scheda ICT'!O101</f>
        <v>0</v>
      </c>
      <c r="L88" s="97" t="n">
        <f aca="false">'Scheda ICT'!P101</f>
        <v>0</v>
      </c>
      <c r="M88" s="97" t="n">
        <f aca="false">'Scheda ICT'!Q101</f>
        <v>0</v>
      </c>
      <c r="N88" s="84" t="n">
        <f aca="false">SUM(J88:L88)</f>
        <v>0</v>
      </c>
      <c r="O88" s="151"/>
      <c r="P88" s="97"/>
      <c r="Q88" s="97"/>
      <c r="R88" s="97" t="n">
        <f aca="false">'Scheda ICT'!X101</f>
        <v>0</v>
      </c>
      <c r="S88" s="97"/>
      <c r="T88" s="97" t="n">
        <f aca="false">'Scheda ICT'!Z101</f>
        <v>0</v>
      </c>
      <c r="U88" s="97"/>
      <c r="V88" s="97"/>
      <c r="W88" s="97"/>
      <c r="X88" s="97"/>
      <c r="Y88" s="97"/>
      <c r="Z88" s="97"/>
      <c r="AA88" s="97"/>
      <c r="AB88" s="132" t="n">
        <f aca="false">SUM(P88:Q88,S88,U88:AA88)</f>
        <v>0</v>
      </c>
      <c r="AC88" s="86"/>
      <c r="AD88" s="153" t="n">
        <f aca="false">'Scheda ICT'!AP101</f>
        <v>0</v>
      </c>
      <c r="AE88" s="153"/>
      <c r="AF88" s="154" t="str">
        <f aca="false">'Scheda ICT'!AQ101</f>
        <v>OK</v>
      </c>
      <c r="AG88" s="155" t="n">
        <f aca="false">AB88-N88</f>
        <v>0</v>
      </c>
      <c r="AH88" s="155" t="n">
        <f aca="false">I88-O88-AB88-AC88</f>
        <v>0</v>
      </c>
      <c r="AI88" s="155"/>
    </row>
    <row r="89" s="47" customFormat="true" ht="34.5" hidden="false" customHeight="true" outlineLevel="0" collapsed="false">
      <c r="A89" s="164" t="n">
        <f aca="false">'Scheda ICT'!A102</f>
        <v>0</v>
      </c>
      <c r="B89" s="145" t="n">
        <f aca="false">'Scheda ICT'!B102</f>
        <v>0</v>
      </c>
      <c r="C89" s="145" t="n">
        <f aca="false">'Scheda ICT'!C102</f>
        <v>0</v>
      </c>
      <c r="D89" s="145" t="n">
        <f aca="false">'Scheda ICT'!D102</f>
        <v>0</v>
      </c>
      <c r="E89" s="159" t="n">
        <f aca="false">'Scheda ICT'!E102</f>
        <v>0</v>
      </c>
      <c r="F89" s="145" t="n">
        <f aca="false">'Scheda ICT'!F102</f>
        <v>0</v>
      </c>
      <c r="G89" s="80"/>
      <c r="H89" s="128" t="n">
        <f aca="false">'Scheda ICT'!M102</f>
        <v>0</v>
      </c>
      <c r="I89" s="165" t="n">
        <f aca="false">'Scheda ICT'!AJ102</f>
        <v>0</v>
      </c>
      <c r="J89" s="106" t="n">
        <f aca="false">'Scheda ICT'!N102</f>
        <v>0</v>
      </c>
      <c r="K89" s="84" t="n">
        <f aca="false">'Scheda ICT'!O102</f>
        <v>0</v>
      </c>
      <c r="L89" s="84" t="n">
        <f aca="false">'Scheda ICT'!P102</f>
        <v>0</v>
      </c>
      <c r="M89" s="84" t="n">
        <f aca="false">'Scheda ICT'!Q102</f>
        <v>0</v>
      </c>
      <c r="N89" s="84" t="n">
        <f aca="false">SUM(J89:L89)</f>
        <v>0</v>
      </c>
      <c r="O89" s="151"/>
      <c r="P89" s="84"/>
      <c r="Q89" s="84"/>
      <c r="R89" s="84" t="n">
        <f aca="false">'Scheda ICT'!X102</f>
        <v>0</v>
      </c>
      <c r="S89" s="84"/>
      <c r="T89" s="84" t="n">
        <f aca="false">'Scheda ICT'!Z102</f>
        <v>0</v>
      </c>
      <c r="U89" s="84"/>
      <c r="V89" s="84"/>
      <c r="W89" s="84"/>
      <c r="X89" s="84"/>
      <c r="Y89" s="84"/>
      <c r="Z89" s="84"/>
      <c r="AA89" s="84"/>
      <c r="AB89" s="132" t="n">
        <f aca="false">SUM(P89:Q89,S89,U89:AA89)</f>
        <v>0</v>
      </c>
      <c r="AC89" s="86"/>
      <c r="AD89" s="162" t="n">
        <f aca="false">'Scheda ICT'!AP102</f>
        <v>0</v>
      </c>
      <c r="AE89" s="162"/>
      <c r="AF89" s="163" t="str">
        <f aca="false">'Scheda ICT'!AQ102</f>
        <v>OK</v>
      </c>
      <c r="AG89" s="164" t="n">
        <f aca="false">AB89-N89</f>
        <v>0</v>
      </c>
      <c r="AH89" s="164" t="n">
        <f aca="false">I89-O89-AB89-AC89</f>
        <v>0</v>
      </c>
      <c r="AI89" s="164"/>
    </row>
    <row r="90" s="47" customFormat="true" ht="34.5" hidden="false" customHeight="true" outlineLevel="0" collapsed="false">
      <c r="A90" s="155" t="n">
        <f aca="false">'Scheda ICT'!A103</f>
        <v>0</v>
      </c>
      <c r="B90" s="148" t="n">
        <f aca="false">'Scheda ICT'!B103</f>
        <v>0</v>
      </c>
      <c r="C90" s="148" t="n">
        <f aca="false">'Scheda ICT'!C103</f>
        <v>0</v>
      </c>
      <c r="D90" s="148" t="n">
        <f aca="false">'Scheda ICT'!D103</f>
        <v>0</v>
      </c>
      <c r="E90" s="149" t="n">
        <f aca="false">'Scheda ICT'!E103</f>
        <v>0</v>
      </c>
      <c r="F90" s="148" t="n">
        <f aca="false">'Scheda ICT'!F103</f>
        <v>0</v>
      </c>
      <c r="G90" s="94"/>
      <c r="H90" s="128" t="n">
        <f aca="false">'Scheda ICT'!M103</f>
        <v>0</v>
      </c>
      <c r="I90" s="150" t="n">
        <f aca="false">'Scheda ICT'!AJ103</f>
        <v>0</v>
      </c>
      <c r="J90" s="96" t="n">
        <f aca="false">'Scheda ICT'!N103</f>
        <v>0</v>
      </c>
      <c r="K90" s="97" t="n">
        <f aca="false">'Scheda ICT'!O103</f>
        <v>0</v>
      </c>
      <c r="L90" s="97" t="n">
        <f aca="false">'Scheda ICT'!P103</f>
        <v>0</v>
      </c>
      <c r="M90" s="97" t="n">
        <f aca="false">'Scheda ICT'!Q103</f>
        <v>0</v>
      </c>
      <c r="N90" s="84" t="n">
        <f aca="false">SUM(J90:L90)</f>
        <v>0</v>
      </c>
      <c r="O90" s="151"/>
      <c r="P90" s="97"/>
      <c r="Q90" s="97"/>
      <c r="R90" s="97" t="n">
        <f aca="false">'Scheda ICT'!X103</f>
        <v>0</v>
      </c>
      <c r="S90" s="97"/>
      <c r="T90" s="97" t="n">
        <f aca="false">'Scheda ICT'!Z103</f>
        <v>0</v>
      </c>
      <c r="U90" s="97"/>
      <c r="V90" s="97"/>
      <c r="W90" s="97"/>
      <c r="X90" s="97"/>
      <c r="Y90" s="97"/>
      <c r="Z90" s="97"/>
      <c r="AA90" s="97"/>
      <c r="AB90" s="132" t="n">
        <f aca="false">SUM(P90:Q90,S90,U90:AA90)</f>
        <v>0</v>
      </c>
      <c r="AC90" s="86"/>
      <c r="AD90" s="153" t="n">
        <f aca="false">'Scheda ICT'!AP103</f>
        <v>0</v>
      </c>
      <c r="AE90" s="153"/>
      <c r="AF90" s="154" t="str">
        <f aca="false">'Scheda ICT'!AQ103</f>
        <v>OK</v>
      </c>
      <c r="AG90" s="155" t="n">
        <f aca="false">AB90-N90</f>
        <v>0</v>
      </c>
      <c r="AH90" s="155" t="n">
        <f aca="false">I90-O90-AB90-AC90</f>
        <v>0</v>
      </c>
      <c r="AI90" s="155"/>
    </row>
    <row r="91" s="47" customFormat="true" ht="34.5" hidden="false" customHeight="true" outlineLevel="0" collapsed="false">
      <c r="A91" s="164" t="n">
        <f aca="false">'Scheda ICT'!A104</f>
        <v>0</v>
      </c>
      <c r="B91" s="145" t="n">
        <f aca="false">'Scheda ICT'!B104</f>
        <v>0</v>
      </c>
      <c r="C91" s="145" t="n">
        <f aca="false">'Scheda ICT'!C104</f>
        <v>0</v>
      </c>
      <c r="D91" s="145" t="n">
        <f aca="false">'Scheda ICT'!D104</f>
        <v>0</v>
      </c>
      <c r="E91" s="159" t="n">
        <f aca="false">'Scheda ICT'!E104</f>
        <v>0</v>
      </c>
      <c r="F91" s="145" t="n">
        <f aca="false">'Scheda ICT'!F104</f>
        <v>0</v>
      </c>
      <c r="G91" s="80"/>
      <c r="H91" s="128" t="n">
        <f aca="false">'Scheda ICT'!M104</f>
        <v>0</v>
      </c>
      <c r="I91" s="165" t="n">
        <f aca="false">'Scheda ICT'!AJ104</f>
        <v>0</v>
      </c>
      <c r="J91" s="106" t="n">
        <f aca="false">'Scheda ICT'!N104</f>
        <v>0</v>
      </c>
      <c r="K91" s="84" t="n">
        <f aca="false">'Scheda ICT'!O104</f>
        <v>0</v>
      </c>
      <c r="L91" s="84" t="n">
        <f aca="false">'Scheda ICT'!P104</f>
        <v>0</v>
      </c>
      <c r="M91" s="84" t="n">
        <f aca="false">'Scheda ICT'!Q104</f>
        <v>0</v>
      </c>
      <c r="N91" s="84" t="n">
        <f aca="false">SUM(J91:L91)</f>
        <v>0</v>
      </c>
      <c r="O91" s="151"/>
      <c r="P91" s="84"/>
      <c r="Q91" s="84"/>
      <c r="R91" s="84" t="n">
        <f aca="false">'Scheda ICT'!X104</f>
        <v>0</v>
      </c>
      <c r="S91" s="84"/>
      <c r="T91" s="84" t="n">
        <f aca="false">'Scheda ICT'!Z104</f>
        <v>0</v>
      </c>
      <c r="U91" s="84"/>
      <c r="V91" s="84"/>
      <c r="W91" s="84"/>
      <c r="X91" s="84"/>
      <c r="Y91" s="84"/>
      <c r="Z91" s="84"/>
      <c r="AA91" s="84"/>
      <c r="AB91" s="132" t="n">
        <f aca="false">SUM(P91:Q91,S91,U91:AA91)</f>
        <v>0</v>
      </c>
      <c r="AC91" s="86"/>
      <c r="AD91" s="162" t="n">
        <f aca="false">'Scheda ICT'!AP104</f>
        <v>0</v>
      </c>
      <c r="AE91" s="162"/>
      <c r="AF91" s="163" t="str">
        <f aca="false">'Scheda ICT'!AQ104</f>
        <v>OK</v>
      </c>
      <c r="AG91" s="164" t="n">
        <f aca="false">AB91-N91</f>
        <v>0</v>
      </c>
      <c r="AH91" s="164" t="n">
        <f aca="false">I91-O91-AB91-AC91</f>
        <v>0</v>
      </c>
      <c r="AI91" s="164"/>
    </row>
    <row r="92" s="47" customFormat="true" ht="34.5" hidden="false" customHeight="true" outlineLevel="0" collapsed="false">
      <c r="A92" s="155" t="n">
        <f aca="false">'Scheda ICT'!A105</f>
        <v>0</v>
      </c>
      <c r="B92" s="148" t="n">
        <f aca="false">'Scheda ICT'!B105</f>
        <v>0</v>
      </c>
      <c r="C92" s="148" t="n">
        <f aca="false">'Scheda ICT'!C105</f>
        <v>0</v>
      </c>
      <c r="D92" s="148" t="n">
        <f aca="false">'Scheda ICT'!D105</f>
        <v>0</v>
      </c>
      <c r="E92" s="149" t="n">
        <f aca="false">'Scheda ICT'!E105</f>
        <v>0</v>
      </c>
      <c r="F92" s="148" t="n">
        <f aca="false">'Scheda ICT'!F105</f>
        <v>0</v>
      </c>
      <c r="G92" s="94"/>
      <c r="H92" s="128" t="n">
        <f aca="false">'Scheda ICT'!M105</f>
        <v>0</v>
      </c>
      <c r="I92" s="150" t="n">
        <f aca="false">'Scheda ICT'!AJ105</f>
        <v>0</v>
      </c>
      <c r="J92" s="96" t="n">
        <f aca="false">'Scheda ICT'!N105</f>
        <v>0</v>
      </c>
      <c r="K92" s="97" t="n">
        <f aca="false">'Scheda ICT'!O105</f>
        <v>0</v>
      </c>
      <c r="L92" s="97" t="n">
        <f aca="false">'Scheda ICT'!P105</f>
        <v>0</v>
      </c>
      <c r="M92" s="97" t="n">
        <f aca="false">'Scheda ICT'!Q105</f>
        <v>0</v>
      </c>
      <c r="N92" s="84" t="n">
        <f aca="false">SUM(J92:L92)</f>
        <v>0</v>
      </c>
      <c r="O92" s="151"/>
      <c r="P92" s="97"/>
      <c r="Q92" s="97"/>
      <c r="R92" s="97" t="n">
        <f aca="false">'Scheda ICT'!X105</f>
        <v>0</v>
      </c>
      <c r="S92" s="97"/>
      <c r="T92" s="97" t="n">
        <f aca="false">'Scheda ICT'!Z105</f>
        <v>0</v>
      </c>
      <c r="U92" s="97"/>
      <c r="V92" s="97"/>
      <c r="W92" s="97"/>
      <c r="X92" s="97"/>
      <c r="Y92" s="97"/>
      <c r="Z92" s="97"/>
      <c r="AA92" s="97"/>
      <c r="AB92" s="132" t="n">
        <f aca="false">SUM(P92:Q92,S92,U92:AA92)</f>
        <v>0</v>
      </c>
      <c r="AC92" s="86"/>
      <c r="AD92" s="153" t="n">
        <f aca="false">'Scheda ICT'!AP105</f>
        <v>0</v>
      </c>
      <c r="AE92" s="153"/>
      <c r="AF92" s="154" t="str">
        <f aca="false">'Scheda ICT'!AQ105</f>
        <v>OK</v>
      </c>
      <c r="AG92" s="155" t="n">
        <f aca="false">AB92-N92</f>
        <v>0</v>
      </c>
      <c r="AH92" s="155" t="n">
        <f aca="false">I92-O92-AB92-AC92</f>
        <v>0</v>
      </c>
      <c r="AI92" s="155"/>
    </row>
    <row r="93" s="47" customFormat="true" ht="34.5" hidden="false" customHeight="true" outlineLevel="0" collapsed="false">
      <c r="A93" s="164" t="n">
        <f aca="false">'Scheda ICT'!A106</f>
        <v>0</v>
      </c>
      <c r="B93" s="145" t="n">
        <f aca="false">'Scheda ICT'!B106</f>
        <v>0</v>
      </c>
      <c r="C93" s="145" t="n">
        <f aca="false">'Scheda ICT'!C106</f>
        <v>0</v>
      </c>
      <c r="D93" s="145" t="n">
        <f aca="false">'Scheda ICT'!D106</f>
        <v>0</v>
      </c>
      <c r="E93" s="159" t="n">
        <f aca="false">'Scheda ICT'!E106</f>
        <v>0</v>
      </c>
      <c r="F93" s="145" t="n">
        <f aca="false">'Scheda ICT'!F106</f>
        <v>0</v>
      </c>
      <c r="G93" s="80"/>
      <c r="H93" s="128" t="n">
        <f aca="false">'Scheda ICT'!M106</f>
        <v>0</v>
      </c>
      <c r="I93" s="165" t="n">
        <f aca="false">'Scheda ICT'!AJ106</f>
        <v>0</v>
      </c>
      <c r="J93" s="106" t="n">
        <f aca="false">'Scheda ICT'!N106</f>
        <v>0</v>
      </c>
      <c r="K93" s="84" t="n">
        <f aca="false">'Scheda ICT'!O106</f>
        <v>0</v>
      </c>
      <c r="L93" s="84" t="n">
        <f aca="false">'Scheda ICT'!P106</f>
        <v>0</v>
      </c>
      <c r="M93" s="84" t="n">
        <f aca="false">'Scheda ICT'!Q106</f>
        <v>0</v>
      </c>
      <c r="N93" s="84" t="n">
        <f aca="false">SUM(J93:L93)</f>
        <v>0</v>
      </c>
      <c r="O93" s="151"/>
      <c r="P93" s="84"/>
      <c r="Q93" s="84"/>
      <c r="R93" s="84" t="n">
        <f aca="false">'Scheda ICT'!X106</f>
        <v>0</v>
      </c>
      <c r="S93" s="84"/>
      <c r="T93" s="84" t="n">
        <f aca="false">'Scheda ICT'!Z106</f>
        <v>0</v>
      </c>
      <c r="U93" s="84"/>
      <c r="V93" s="84"/>
      <c r="W93" s="84"/>
      <c r="X93" s="84"/>
      <c r="Y93" s="84"/>
      <c r="Z93" s="84"/>
      <c r="AA93" s="84"/>
      <c r="AB93" s="132" t="n">
        <f aca="false">SUM(P93:Q93,S93,U93:AA93)</f>
        <v>0</v>
      </c>
      <c r="AC93" s="86"/>
      <c r="AD93" s="162" t="n">
        <f aca="false">'Scheda ICT'!AP106</f>
        <v>0</v>
      </c>
      <c r="AE93" s="162"/>
      <c r="AF93" s="163" t="str">
        <f aca="false">'Scheda ICT'!AQ106</f>
        <v>OK</v>
      </c>
      <c r="AG93" s="164" t="n">
        <f aca="false">AB93-N93</f>
        <v>0</v>
      </c>
      <c r="AH93" s="164" t="n">
        <f aca="false">I93-O93-AB93-AC93</f>
        <v>0</v>
      </c>
      <c r="AI93" s="164"/>
    </row>
    <row r="94" s="47" customFormat="true" ht="34.5" hidden="false" customHeight="true" outlineLevel="0" collapsed="false">
      <c r="A94" s="155" t="n">
        <f aca="false">'Scheda ICT'!A107</f>
        <v>0</v>
      </c>
      <c r="B94" s="148" t="n">
        <f aca="false">'Scheda ICT'!B107</f>
        <v>0</v>
      </c>
      <c r="C94" s="148" t="n">
        <f aca="false">'Scheda ICT'!C107</f>
        <v>0</v>
      </c>
      <c r="D94" s="148" t="n">
        <f aca="false">'Scheda ICT'!D107</f>
        <v>0</v>
      </c>
      <c r="E94" s="149" t="n">
        <f aca="false">'Scheda ICT'!E107</f>
        <v>0</v>
      </c>
      <c r="F94" s="148" t="n">
        <f aca="false">'Scheda ICT'!F107</f>
        <v>0</v>
      </c>
      <c r="G94" s="94"/>
      <c r="H94" s="128" t="n">
        <f aca="false">'Scheda ICT'!M107</f>
        <v>0</v>
      </c>
      <c r="I94" s="150" t="n">
        <f aca="false">'Scheda ICT'!AJ107</f>
        <v>0</v>
      </c>
      <c r="J94" s="96" t="n">
        <f aca="false">'Scheda ICT'!N107</f>
        <v>0</v>
      </c>
      <c r="K94" s="97" t="n">
        <f aca="false">'Scheda ICT'!O107</f>
        <v>0</v>
      </c>
      <c r="L94" s="97" t="n">
        <f aca="false">'Scheda ICT'!P107</f>
        <v>0</v>
      </c>
      <c r="M94" s="97" t="n">
        <f aca="false">'Scheda ICT'!Q107</f>
        <v>0</v>
      </c>
      <c r="N94" s="84" t="n">
        <f aca="false">SUM(J94:L94)</f>
        <v>0</v>
      </c>
      <c r="O94" s="151"/>
      <c r="P94" s="97"/>
      <c r="Q94" s="97"/>
      <c r="R94" s="97" t="n">
        <f aca="false">'Scheda ICT'!X107</f>
        <v>0</v>
      </c>
      <c r="S94" s="97"/>
      <c r="T94" s="97" t="n">
        <f aca="false">'Scheda ICT'!Z107</f>
        <v>0</v>
      </c>
      <c r="U94" s="97"/>
      <c r="V94" s="97"/>
      <c r="W94" s="97"/>
      <c r="X94" s="97"/>
      <c r="Y94" s="97"/>
      <c r="Z94" s="97"/>
      <c r="AA94" s="97"/>
      <c r="AB94" s="132" t="n">
        <f aca="false">SUM(P94:Q94,S94,U94:AA94)</f>
        <v>0</v>
      </c>
      <c r="AC94" s="86"/>
      <c r="AD94" s="153" t="n">
        <f aca="false">'Scheda ICT'!AP107</f>
        <v>0</v>
      </c>
      <c r="AE94" s="153"/>
      <c r="AF94" s="154" t="str">
        <f aca="false">'Scheda ICT'!AQ107</f>
        <v>OK</v>
      </c>
      <c r="AG94" s="155" t="n">
        <f aca="false">AB94-N94</f>
        <v>0</v>
      </c>
      <c r="AH94" s="155" t="n">
        <f aca="false">I94-O94-AB94-AC94</f>
        <v>0</v>
      </c>
      <c r="AI94" s="155"/>
    </row>
    <row r="95" s="47" customFormat="true" ht="34.5" hidden="false" customHeight="true" outlineLevel="0" collapsed="false">
      <c r="A95" s="164" t="n">
        <f aca="false">'Scheda ICT'!A108</f>
        <v>0</v>
      </c>
      <c r="B95" s="145" t="n">
        <f aca="false">'Scheda ICT'!B108</f>
        <v>0</v>
      </c>
      <c r="C95" s="145" t="n">
        <f aca="false">'Scheda ICT'!C108</f>
        <v>0</v>
      </c>
      <c r="D95" s="145" t="n">
        <f aca="false">'Scheda ICT'!D108</f>
        <v>0</v>
      </c>
      <c r="E95" s="159" t="n">
        <f aca="false">'Scheda ICT'!E108</f>
        <v>0</v>
      </c>
      <c r="F95" s="145" t="n">
        <f aca="false">'Scheda ICT'!F108</f>
        <v>0</v>
      </c>
      <c r="G95" s="80"/>
      <c r="H95" s="128" t="n">
        <f aca="false">'Scheda ICT'!M108</f>
        <v>0</v>
      </c>
      <c r="I95" s="165" t="n">
        <f aca="false">'Scheda ICT'!AJ108</f>
        <v>0</v>
      </c>
      <c r="J95" s="106" t="n">
        <f aca="false">'Scheda ICT'!N108</f>
        <v>0</v>
      </c>
      <c r="K95" s="84" t="n">
        <f aca="false">'Scheda ICT'!O108</f>
        <v>0</v>
      </c>
      <c r="L95" s="84" t="n">
        <f aca="false">'Scheda ICT'!P108</f>
        <v>0</v>
      </c>
      <c r="M95" s="84" t="n">
        <f aca="false">'Scheda ICT'!Q108</f>
        <v>0</v>
      </c>
      <c r="N95" s="84" t="n">
        <f aca="false">SUM(J95:L95)</f>
        <v>0</v>
      </c>
      <c r="O95" s="151"/>
      <c r="P95" s="84"/>
      <c r="Q95" s="84"/>
      <c r="R95" s="84" t="n">
        <f aca="false">'Scheda ICT'!X108</f>
        <v>0</v>
      </c>
      <c r="S95" s="84"/>
      <c r="T95" s="84" t="n">
        <f aca="false">'Scheda ICT'!Z108</f>
        <v>0</v>
      </c>
      <c r="U95" s="84"/>
      <c r="V95" s="84"/>
      <c r="W95" s="84"/>
      <c r="X95" s="84"/>
      <c r="Y95" s="84"/>
      <c r="Z95" s="84"/>
      <c r="AA95" s="84"/>
      <c r="AB95" s="132" t="n">
        <f aca="false">SUM(P95:Q95,S95,U95:AA95)</f>
        <v>0</v>
      </c>
      <c r="AC95" s="86"/>
      <c r="AD95" s="162" t="n">
        <f aca="false">'Scheda ICT'!AP108</f>
        <v>0</v>
      </c>
      <c r="AE95" s="162"/>
      <c r="AF95" s="163" t="str">
        <f aca="false">'Scheda ICT'!AQ108</f>
        <v>OK</v>
      </c>
      <c r="AG95" s="164" t="n">
        <f aca="false">AB95-N95</f>
        <v>0</v>
      </c>
      <c r="AH95" s="164" t="n">
        <f aca="false">I95-O95-AB95-AC95</f>
        <v>0</v>
      </c>
      <c r="AI95" s="164"/>
    </row>
    <row r="96" s="47" customFormat="true" ht="34.5" hidden="false" customHeight="true" outlineLevel="0" collapsed="false">
      <c r="A96" s="155" t="n">
        <f aca="false">'Scheda ICT'!A109</f>
        <v>0</v>
      </c>
      <c r="B96" s="148" t="n">
        <f aca="false">'Scheda ICT'!B109</f>
        <v>0</v>
      </c>
      <c r="C96" s="148" t="n">
        <f aca="false">'Scheda ICT'!C109</f>
        <v>0</v>
      </c>
      <c r="D96" s="148" t="n">
        <f aca="false">'Scheda ICT'!D109</f>
        <v>0</v>
      </c>
      <c r="E96" s="149" t="n">
        <f aca="false">'Scheda ICT'!E109</f>
        <v>0</v>
      </c>
      <c r="F96" s="148" t="n">
        <f aca="false">'Scheda ICT'!F109</f>
        <v>0</v>
      </c>
      <c r="G96" s="94"/>
      <c r="H96" s="128" t="n">
        <f aca="false">'Scheda ICT'!M109</f>
        <v>0</v>
      </c>
      <c r="I96" s="150" t="n">
        <f aca="false">'Scheda ICT'!AJ109</f>
        <v>0</v>
      </c>
      <c r="J96" s="96" t="n">
        <f aca="false">'Scheda ICT'!N109</f>
        <v>0</v>
      </c>
      <c r="K96" s="97" t="n">
        <f aca="false">'Scheda ICT'!O109</f>
        <v>0</v>
      </c>
      <c r="L96" s="97" t="n">
        <f aca="false">'Scheda ICT'!P109</f>
        <v>0</v>
      </c>
      <c r="M96" s="97" t="n">
        <f aca="false">'Scheda ICT'!Q109</f>
        <v>0</v>
      </c>
      <c r="N96" s="84" t="n">
        <f aca="false">SUM(J96:L96)</f>
        <v>0</v>
      </c>
      <c r="O96" s="151"/>
      <c r="P96" s="97"/>
      <c r="Q96" s="97"/>
      <c r="R96" s="97" t="n">
        <f aca="false">'Scheda ICT'!X109</f>
        <v>0</v>
      </c>
      <c r="S96" s="97"/>
      <c r="T96" s="97" t="n">
        <f aca="false">'Scheda ICT'!Z109</f>
        <v>0</v>
      </c>
      <c r="U96" s="97"/>
      <c r="V96" s="97"/>
      <c r="W96" s="97"/>
      <c r="X96" s="97"/>
      <c r="Y96" s="97"/>
      <c r="Z96" s="97"/>
      <c r="AA96" s="97"/>
      <c r="AB96" s="132" t="n">
        <f aca="false">SUM(P96:Q96,S96,U96:AA96)</f>
        <v>0</v>
      </c>
      <c r="AC96" s="86"/>
      <c r="AD96" s="153" t="n">
        <f aca="false">'Scheda ICT'!AP109</f>
        <v>0</v>
      </c>
      <c r="AE96" s="153"/>
      <c r="AF96" s="154" t="str">
        <f aca="false">'Scheda ICT'!AQ109</f>
        <v>OK</v>
      </c>
      <c r="AG96" s="155" t="n">
        <f aca="false">AB96-N96</f>
        <v>0</v>
      </c>
      <c r="AH96" s="155" t="n">
        <f aca="false">I96-O96-AB96-AC96</f>
        <v>0</v>
      </c>
      <c r="AI96" s="155"/>
    </row>
    <row r="97" s="47" customFormat="true" ht="34.5" hidden="false" customHeight="true" outlineLevel="0" collapsed="false">
      <c r="A97" s="164" t="n">
        <f aca="false">'Scheda ICT'!A110</f>
        <v>0</v>
      </c>
      <c r="B97" s="145" t="n">
        <f aca="false">'Scheda ICT'!B110</f>
        <v>0</v>
      </c>
      <c r="C97" s="145" t="n">
        <f aca="false">'Scheda ICT'!C110</f>
        <v>0</v>
      </c>
      <c r="D97" s="145" t="n">
        <f aca="false">'Scheda ICT'!D110</f>
        <v>0</v>
      </c>
      <c r="E97" s="159" t="n">
        <f aca="false">'Scheda ICT'!E110</f>
        <v>0</v>
      </c>
      <c r="F97" s="145" t="n">
        <f aca="false">'Scheda ICT'!F110</f>
        <v>0</v>
      </c>
      <c r="G97" s="80"/>
      <c r="H97" s="128" t="n">
        <f aca="false">'Scheda ICT'!M110</f>
        <v>0</v>
      </c>
      <c r="I97" s="165" t="n">
        <f aca="false">'Scheda ICT'!AJ110</f>
        <v>0</v>
      </c>
      <c r="J97" s="106" t="n">
        <f aca="false">'Scheda ICT'!N110</f>
        <v>0</v>
      </c>
      <c r="K97" s="84" t="n">
        <f aca="false">'Scheda ICT'!O110</f>
        <v>0</v>
      </c>
      <c r="L97" s="84" t="n">
        <f aca="false">'Scheda ICT'!P110</f>
        <v>0</v>
      </c>
      <c r="M97" s="84" t="n">
        <f aca="false">'Scheda ICT'!Q110</f>
        <v>0</v>
      </c>
      <c r="N97" s="84" t="n">
        <f aca="false">SUM(J97:L97)</f>
        <v>0</v>
      </c>
      <c r="O97" s="151"/>
      <c r="P97" s="84"/>
      <c r="Q97" s="84"/>
      <c r="R97" s="84" t="n">
        <f aca="false">'Scheda ICT'!X110</f>
        <v>0</v>
      </c>
      <c r="S97" s="84"/>
      <c r="T97" s="84" t="n">
        <f aca="false">'Scheda ICT'!Z110</f>
        <v>0</v>
      </c>
      <c r="U97" s="84"/>
      <c r="V97" s="84"/>
      <c r="W97" s="84"/>
      <c r="X97" s="84"/>
      <c r="Y97" s="84"/>
      <c r="Z97" s="84"/>
      <c r="AA97" s="84"/>
      <c r="AB97" s="132" t="n">
        <f aca="false">SUM(P97:Q97,S97,U97:AA97)</f>
        <v>0</v>
      </c>
      <c r="AC97" s="86"/>
      <c r="AD97" s="162" t="n">
        <f aca="false">'Scheda ICT'!AP110</f>
        <v>0</v>
      </c>
      <c r="AE97" s="162"/>
      <c r="AF97" s="163" t="str">
        <f aca="false">'Scheda ICT'!AQ110</f>
        <v>OK</v>
      </c>
      <c r="AG97" s="164" t="n">
        <f aca="false">AB97-N97</f>
        <v>0</v>
      </c>
      <c r="AH97" s="164" t="n">
        <f aca="false">I97-O97-AB97-AC97</f>
        <v>0</v>
      </c>
      <c r="AI97" s="164"/>
    </row>
    <row r="98" s="47" customFormat="true" ht="34.5" hidden="false" customHeight="true" outlineLevel="0" collapsed="false">
      <c r="A98" s="155" t="n">
        <f aca="false">'Scheda ICT'!A111</f>
        <v>0</v>
      </c>
      <c r="B98" s="148" t="n">
        <f aca="false">'Scheda ICT'!B111</f>
        <v>0</v>
      </c>
      <c r="C98" s="148" t="n">
        <f aca="false">'Scheda ICT'!C111</f>
        <v>0</v>
      </c>
      <c r="D98" s="148" t="n">
        <f aca="false">'Scheda ICT'!D111</f>
        <v>0</v>
      </c>
      <c r="E98" s="149" t="n">
        <f aca="false">'Scheda ICT'!E111</f>
        <v>0</v>
      </c>
      <c r="F98" s="148" t="n">
        <f aca="false">'Scheda ICT'!F111</f>
        <v>0</v>
      </c>
      <c r="G98" s="94"/>
      <c r="H98" s="128" t="n">
        <f aca="false">'Scheda ICT'!M111</f>
        <v>0</v>
      </c>
      <c r="I98" s="150" t="n">
        <f aca="false">'Scheda ICT'!AJ111</f>
        <v>0</v>
      </c>
      <c r="J98" s="96" t="n">
        <f aca="false">'Scheda ICT'!N111</f>
        <v>0</v>
      </c>
      <c r="K98" s="97" t="n">
        <f aca="false">'Scheda ICT'!O111</f>
        <v>0</v>
      </c>
      <c r="L98" s="97" t="n">
        <f aca="false">'Scheda ICT'!P111</f>
        <v>0</v>
      </c>
      <c r="M98" s="97" t="n">
        <f aca="false">'Scheda ICT'!Q111</f>
        <v>0</v>
      </c>
      <c r="N98" s="84" t="n">
        <f aca="false">SUM(J98:L98)</f>
        <v>0</v>
      </c>
      <c r="O98" s="151"/>
      <c r="P98" s="97"/>
      <c r="Q98" s="97"/>
      <c r="R98" s="97" t="n">
        <f aca="false">'Scheda ICT'!X111</f>
        <v>0</v>
      </c>
      <c r="S98" s="97"/>
      <c r="T98" s="97" t="n">
        <f aca="false">'Scheda ICT'!Z111</f>
        <v>0</v>
      </c>
      <c r="U98" s="97"/>
      <c r="V98" s="97"/>
      <c r="W98" s="97"/>
      <c r="X98" s="97"/>
      <c r="Y98" s="97"/>
      <c r="Z98" s="97"/>
      <c r="AA98" s="97"/>
      <c r="AB98" s="132" t="n">
        <f aca="false">SUM(P98:Q98,S98,U98:AA98)</f>
        <v>0</v>
      </c>
      <c r="AC98" s="86"/>
      <c r="AD98" s="153" t="n">
        <f aca="false">'Scheda ICT'!AP111</f>
        <v>0</v>
      </c>
      <c r="AE98" s="153"/>
      <c r="AF98" s="154" t="str">
        <f aca="false">'Scheda ICT'!AQ111</f>
        <v>OK</v>
      </c>
      <c r="AG98" s="155" t="n">
        <f aca="false">AB98-N98</f>
        <v>0</v>
      </c>
      <c r="AH98" s="155" t="n">
        <f aca="false">I98-O98-AB98-AC98</f>
        <v>0</v>
      </c>
      <c r="AI98" s="155"/>
    </row>
    <row r="99" s="47" customFormat="true" ht="34.5" hidden="false" customHeight="true" outlineLevel="0" collapsed="false">
      <c r="A99" s="164" t="n">
        <f aca="false">'Scheda ICT'!A112</f>
        <v>0</v>
      </c>
      <c r="B99" s="145" t="n">
        <f aca="false">'Scheda ICT'!B112</f>
        <v>0</v>
      </c>
      <c r="C99" s="145" t="n">
        <f aca="false">'Scheda ICT'!C112</f>
        <v>0</v>
      </c>
      <c r="D99" s="145" t="n">
        <f aca="false">'Scheda ICT'!D112</f>
        <v>0</v>
      </c>
      <c r="E99" s="159" t="n">
        <f aca="false">'Scheda ICT'!E112</f>
        <v>0</v>
      </c>
      <c r="F99" s="145" t="n">
        <f aca="false">'Scheda ICT'!F112</f>
        <v>0</v>
      </c>
      <c r="G99" s="80"/>
      <c r="H99" s="128" t="n">
        <f aca="false">'Scheda ICT'!M112</f>
        <v>0</v>
      </c>
      <c r="I99" s="165" t="n">
        <f aca="false">'Scheda ICT'!AJ112</f>
        <v>0</v>
      </c>
      <c r="J99" s="106" t="n">
        <f aca="false">'Scheda ICT'!N112</f>
        <v>0</v>
      </c>
      <c r="K99" s="84" t="n">
        <f aca="false">'Scheda ICT'!O112</f>
        <v>0</v>
      </c>
      <c r="L99" s="84" t="n">
        <f aca="false">'Scheda ICT'!P112</f>
        <v>0</v>
      </c>
      <c r="M99" s="84" t="n">
        <f aca="false">'Scheda ICT'!Q112</f>
        <v>0</v>
      </c>
      <c r="N99" s="84" t="n">
        <f aca="false">SUM(J99:L99)</f>
        <v>0</v>
      </c>
      <c r="O99" s="151"/>
      <c r="P99" s="84"/>
      <c r="Q99" s="84"/>
      <c r="R99" s="84" t="n">
        <f aca="false">'Scheda ICT'!X112</f>
        <v>0</v>
      </c>
      <c r="S99" s="84"/>
      <c r="T99" s="84" t="n">
        <f aca="false">'Scheda ICT'!Z112</f>
        <v>0</v>
      </c>
      <c r="U99" s="84"/>
      <c r="V99" s="84"/>
      <c r="W99" s="84"/>
      <c r="X99" s="84"/>
      <c r="Y99" s="84"/>
      <c r="Z99" s="84"/>
      <c r="AA99" s="84"/>
      <c r="AB99" s="132" t="n">
        <f aca="false">SUM(P99:Q99,S99,U99:AA99)</f>
        <v>0</v>
      </c>
      <c r="AC99" s="86"/>
      <c r="AD99" s="162" t="n">
        <f aca="false">'Scheda ICT'!AP112</f>
        <v>0</v>
      </c>
      <c r="AE99" s="162"/>
      <c r="AF99" s="163" t="str">
        <f aca="false">'Scheda ICT'!AQ112</f>
        <v>OK</v>
      </c>
      <c r="AG99" s="164" t="n">
        <f aca="false">AB99-N99</f>
        <v>0</v>
      </c>
      <c r="AH99" s="164" t="n">
        <f aca="false">I99-O99-AB99-AC99</f>
        <v>0</v>
      </c>
      <c r="AI99" s="164"/>
    </row>
    <row r="100" s="47" customFormat="true" ht="34.5" hidden="false" customHeight="true" outlineLevel="0" collapsed="false">
      <c r="A100" s="155" t="n">
        <f aca="false">'Scheda ICT'!A113</f>
        <v>0</v>
      </c>
      <c r="B100" s="148" t="n">
        <f aca="false">'Scheda ICT'!B113</f>
        <v>0</v>
      </c>
      <c r="C100" s="148" t="n">
        <f aca="false">'Scheda ICT'!C113</f>
        <v>0</v>
      </c>
      <c r="D100" s="148" t="n">
        <f aca="false">'Scheda ICT'!D113</f>
        <v>0</v>
      </c>
      <c r="E100" s="149" t="n">
        <f aca="false">'Scheda ICT'!E113</f>
        <v>0</v>
      </c>
      <c r="F100" s="148" t="n">
        <f aca="false">'Scheda ICT'!F113</f>
        <v>0</v>
      </c>
      <c r="G100" s="94"/>
      <c r="H100" s="128" t="n">
        <f aca="false">'Scheda ICT'!M113</f>
        <v>0</v>
      </c>
      <c r="I100" s="150" t="n">
        <f aca="false">'Scheda ICT'!AJ113</f>
        <v>0</v>
      </c>
      <c r="J100" s="96" t="n">
        <f aca="false">'Scheda ICT'!N113</f>
        <v>0</v>
      </c>
      <c r="K100" s="97" t="n">
        <f aca="false">'Scheda ICT'!O113</f>
        <v>0</v>
      </c>
      <c r="L100" s="97" t="n">
        <f aca="false">'Scheda ICT'!P113</f>
        <v>0</v>
      </c>
      <c r="M100" s="97" t="n">
        <f aca="false">'Scheda ICT'!Q113</f>
        <v>0</v>
      </c>
      <c r="N100" s="84" t="n">
        <f aca="false">SUM(J100:L100)</f>
        <v>0</v>
      </c>
      <c r="O100" s="151"/>
      <c r="P100" s="97"/>
      <c r="Q100" s="97"/>
      <c r="R100" s="97" t="n">
        <f aca="false">'Scheda ICT'!X113</f>
        <v>0</v>
      </c>
      <c r="S100" s="97"/>
      <c r="T100" s="97" t="n">
        <f aca="false">'Scheda ICT'!Z113</f>
        <v>0</v>
      </c>
      <c r="U100" s="97"/>
      <c r="V100" s="97"/>
      <c r="W100" s="97"/>
      <c r="X100" s="97"/>
      <c r="Y100" s="97"/>
      <c r="Z100" s="97"/>
      <c r="AA100" s="97"/>
      <c r="AB100" s="132" t="n">
        <f aca="false">SUM(P100:Q100,S100,U100:AA100)</f>
        <v>0</v>
      </c>
      <c r="AC100" s="86"/>
      <c r="AD100" s="153" t="n">
        <f aca="false">'Scheda ICT'!AP113</f>
        <v>0</v>
      </c>
      <c r="AE100" s="153"/>
      <c r="AF100" s="154" t="str">
        <f aca="false">'Scheda ICT'!AQ113</f>
        <v>OK</v>
      </c>
      <c r="AG100" s="155" t="n">
        <f aca="false">AB100-N100</f>
        <v>0</v>
      </c>
      <c r="AH100" s="155" t="n">
        <f aca="false">I100-O100-AB100-AC100</f>
        <v>0</v>
      </c>
      <c r="AI100" s="155"/>
    </row>
    <row r="101" s="47" customFormat="true" ht="34.5" hidden="false" customHeight="true" outlineLevel="0" collapsed="false">
      <c r="A101" s="164" t="n">
        <f aca="false">'Scheda ICT'!A114</f>
        <v>0</v>
      </c>
      <c r="B101" s="145" t="n">
        <f aca="false">'Scheda ICT'!B114</f>
        <v>0</v>
      </c>
      <c r="C101" s="145" t="n">
        <f aca="false">'Scheda ICT'!C114</f>
        <v>0</v>
      </c>
      <c r="D101" s="145" t="n">
        <f aca="false">'Scheda ICT'!D114</f>
        <v>0</v>
      </c>
      <c r="E101" s="159" t="n">
        <f aca="false">'Scheda ICT'!E114</f>
        <v>0</v>
      </c>
      <c r="F101" s="145" t="n">
        <f aca="false">'Scheda ICT'!F114</f>
        <v>0</v>
      </c>
      <c r="G101" s="80"/>
      <c r="H101" s="128" t="n">
        <f aca="false">'Scheda ICT'!M114</f>
        <v>0</v>
      </c>
      <c r="I101" s="165" t="n">
        <f aca="false">'Scheda ICT'!AJ114</f>
        <v>0</v>
      </c>
      <c r="J101" s="106" t="n">
        <f aca="false">'Scheda ICT'!N114</f>
        <v>0</v>
      </c>
      <c r="K101" s="84" t="n">
        <f aca="false">'Scheda ICT'!O114</f>
        <v>0</v>
      </c>
      <c r="L101" s="84" t="n">
        <f aca="false">'Scheda ICT'!P114</f>
        <v>0</v>
      </c>
      <c r="M101" s="84" t="n">
        <f aca="false">'Scheda ICT'!Q114</f>
        <v>0</v>
      </c>
      <c r="N101" s="84" t="n">
        <f aca="false">SUM(J101:L101)</f>
        <v>0</v>
      </c>
      <c r="O101" s="151"/>
      <c r="P101" s="84"/>
      <c r="Q101" s="84"/>
      <c r="R101" s="84" t="n">
        <f aca="false">'Scheda ICT'!X114</f>
        <v>0</v>
      </c>
      <c r="S101" s="84"/>
      <c r="T101" s="84" t="n">
        <f aca="false">'Scheda ICT'!Z114</f>
        <v>0</v>
      </c>
      <c r="U101" s="84"/>
      <c r="V101" s="84"/>
      <c r="W101" s="84"/>
      <c r="X101" s="84"/>
      <c r="Y101" s="84"/>
      <c r="Z101" s="84"/>
      <c r="AA101" s="84"/>
      <c r="AB101" s="132" t="n">
        <f aca="false">SUM(P101:Q101,S101,U101:AA101)</f>
        <v>0</v>
      </c>
      <c r="AC101" s="86"/>
      <c r="AD101" s="162" t="n">
        <f aca="false">'Scheda ICT'!AP114</f>
        <v>0</v>
      </c>
      <c r="AE101" s="162"/>
      <c r="AF101" s="163" t="str">
        <f aca="false">'Scheda ICT'!AQ114</f>
        <v>OK</v>
      </c>
      <c r="AG101" s="164" t="n">
        <f aca="false">AB101-N101</f>
        <v>0</v>
      </c>
      <c r="AH101" s="164" t="n">
        <f aca="false">I101-O101-AB101-AC101</f>
        <v>0</v>
      </c>
      <c r="AI101" s="164"/>
    </row>
    <row r="102" s="47" customFormat="true" ht="34.5" hidden="false" customHeight="true" outlineLevel="0" collapsed="false">
      <c r="A102" s="155" t="n">
        <f aca="false">'Scheda ICT'!A115</f>
        <v>0</v>
      </c>
      <c r="B102" s="148" t="n">
        <f aca="false">'Scheda ICT'!B115</f>
        <v>0</v>
      </c>
      <c r="C102" s="148" t="n">
        <f aca="false">'Scheda ICT'!C115</f>
        <v>0</v>
      </c>
      <c r="D102" s="148" t="n">
        <f aca="false">'Scheda ICT'!D115</f>
        <v>0</v>
      </c>
      <c r="E102" s="149" t="n">
        <f aca="false">'Scheda ICT'!E115</f>
        <v>0</v>
      </c>
      <c r="F102" s="148" t="n">
        <f aca="false">'Scheda ICT'!F115</f>
        <v>0</v>
      </c>
      <c r="G102" s="94"/>
      <c r="H102" s="128" t="n">
        <f aca="false">'Scheda ICT'!M115</f>
        <v>0</v>
      </c>
      <c r="I102" s="150" t="n">
        <f aca="false">'Scheda ICT'!AJ115</f>
        <v>0</v>
      </c>
      <c r="J102" s="96" t="n">
        <f aca="false">'Scheda ICT'!N115</f>
        <v>0</v>
      </c>
      <c r="K102" s="97" t="n">
        <f aca="false">'Scheda ICT'!O115</f>
        <v>0</v>
      </c>
      <c r="L102" s="97" t="n">
        <f aca="false">'Scheda ICT'!P115</f>
        <v>0</v>
      </c>
      <c r="M102" s="97" t="n">
        <f aca="false">'Scheda ICT'!Q115</f>
        <v>0</v>
      </c>
      <c r="N102" s="84" t="n">
        <f aca="false">SUM(J102:L102)</f>
        <v>0</v>
      </c>
      <c r="O102" s="151"/>
      <c r="P102" s="97"/>
      <c r="Q102" s="97"/>
      <c r="R102" s="97" t="n">
        <f aca="false">'Scheda ICT'!X115</f>
        <v>0</v>
      </c>
      <c r="S102" s="97"/>
      <c r="T102" s="97" t="n">
        <f aca="false">'Scheda ICT'!Z115</f>
        <v>0</v>
      </c>
      <c r="U102" s="97"/>
      <c r="V102" s="97"/>
      <c r="W102" s="97"/>
      <c r="X102" s="97"/>
      <c r="Y102" s="97"/>
      <c r="Z102" s="97"/>
      <c r="AA102" s="97"/>
      <c r="AB102" s="132" t="n">
        <f aca="false">SUM(P102:Q102,S102,U102:AA102)</f>
        <v>0</v>
      </c>
      <c r="AC102" s="86"/>
      <c r="AD102" s="153" t="n">
        <f aca="false">'Scheda ICT'!AP115</f>
        <v>0</v>
      </c>
      <c r="AE102" s="153"/>
      <c r="AF102" s="154" t="str">
        <f aca="false">'Scheda ICT'!AQ115</f>
        <v>OK</v>
      </c>
      <c r="AG102" s="155" t="n">
        <f aca="false">AB102-N102</f>
        <v>0</v>
      </c>
      <c r="AH102" s="155" t="n">
        <f aca="false">I102-O102-AB102-AC102</f>
        <v>0</v>
      </c>
      <c r="AI102" s="155"/>
    </row>
    <row r="103" s="47" customFormat="true" ht="34.5" hidden="false" customHeight="true" outlineLevel="0" collapsed="false">
      <c r="A103" s="164" t="n">
        <f aca="false">'Scheda ICT'!A116</f>
        <v>0</v>
      </c>
      <c r="B103" s="145" t="n">
        <f aca="false">'Scheda ICT'!B116</f>
        <v>0</v>
      </c>
      <c r="C103" s="145" t="n">
        <f aca="false">'Scheda ICT'!C116</f>
        <v>0</v>
      </c>
      <c r="D103" s="145" t="n">
        <f aca="false">'Scheda ICT'!D116</f>
        <v>0</v>
      </c>
      <c r="E103" s="159" t="n">
        <f aca="false">'Scheda ICT'!E116</f>
        <v>0</v>
      </c>
      <c r="F103" s="145" t="n">
        <f aca="false">'Scheda ICT'!F116</f>
        <v>0</v>
      </c>
      <c r="G103" s="80"/>
      <c r="H103" s="128" t="n">
        <f aca="false">'Scheda ICT'!M116</f>
        <v>0</v>
      </c>
      <c r="I103" s="165" t="n">
        <f aca="false">'Scheda ICT'!AJ116</f>
        <v>0</v>
      </c>
      <c r="J103" s="106" t="n">
        <f aca="false">'Scheda ICT'!N116</f>
        <v>0</v>
      </c>
      <c r="K103" s="84" t="n">
        <f aca="false">'Scheda ICT'!O116</f>
        <v>0</v>
      </c>
      <c r="L103" s="84" t="n">
        <f aca="false">'Scheda ICT'!P116</f>
        <v>0</v>
      </c>
      <c r="M103" s="84" t="n">
        <f aca="false">'Scheda ICT'!Q116</f>
        <v>0</v>
      </c>
      <c r="N103" s="84" t="n">
        <f aca="false">SUM(J103:L103)</f>
        <v>0</v>
      </c>
      <c r="O103" s="151"/>
      <c r="P103" s="84"/>
      <c r="Q103" s="84"/>
      <c r="R103" s="84" t="n">
        <f aca="false">'Scheda ICT'!X116</f>
        <v>0</v>
      </c>
      <c r="S103" s="84"/>
      <c r="T103" s="84" t="n">
        <f aca="false">'Scheda ICT'!Z116</f>
        <v>0</v>
      </c>
      <c r="U103" s="84"/>
      <c r="V103" s="84"/>
      <c r="W103" s="84"/>
      <c r="X103" s="84"/>
      <c r="Y103" s="84"/>
      <c r="Z103" s="84"/>
      <c r="AA103" s="84"/>
      <c r="AB103" s="132" t="n">
        <f aca="false">SUM(P103:Q103,S103,U103:AA103)</f>
        <v>0</v>
      </c>
      <c r="AC103" s="86"/>
      <c r="AD103" s="162" t="n">
        <f aca="false">'Scheda ICT'!AP116</f>
        <v>0</v>
      </c>
      <c r="AE103" s="162"/>
      <c r="AF103" s="163" t="str">
        <f aca="false">'Scheda ICT'!AQ116</f>
        <v>OK</v>
      </c>
      <c r="AG103" s="164" t="n">
        <f aca="false">AB103-N103</f>
        <v>0</v>
      </c>
      <c r="AH103" s="164" t="n">
        <f aca="false">I103-O103-AB103-AC103</f>
        <v>0</v>
      </c>
      <c r="AI103" s="164"/>
    </row>
    <row r="104" s="47" customFormat="true" ht="34.5" hidden="false" customHeight="true" outlineLevel="0" collapsed="false">
      <c r="A104" s="155" t="n">
        <f aca="false">'Scheda ICT'!A117</f>
        <v>0</v>
      </c>
      <c r="B104" s="148" t="n">
        <f aca="false">'Scheda ICT'!B117</f>
        <v>0</v>
      </c>
      <c r="C104" s="148" t="n">
        <f aca="false">'Scheda ICT'!C117</f>
        <v>0</v>
      </c>
      <c r="D104" s="148" t="n">
        <f aca="false">'Scheda ICT'!D117</f>
        <v>0</v>
      </c>
      <c r="E104" s="149" t="n">
        <f aca="false">'Scheda ICT'!E117</f>
        <v>0</v>
      </c>
      <c r="F104" s="148" t="n">
        <f aca="false">'Scheda ICT'!F117</f>
        <v>0</v>
      </c>
      <c r="G104" s="94"/>
      <c r="H104" s="128" t="n">
        <f aca="false">'Scheda ICT'!M117</f>
        <v>0</v>
      </c>
      <c r="I104" s="150" t="n">
        <f aca="false">'Scheda ICT'!AJ117</f>
        <v>0</v>
      </c>
      <c r="J104" s="96" t="n">
        <f aca="false">'Scheda ICT'!N117</f>
        <v>0</v>
      </c>
      <c r="K104" s="97" t="n">
        <f aca="false">'Scheda ICT'!O117</f>
        <v>0</v>
      </c>
      <c r="L104" s="97" t="n">
        <f aca="false">'Scheda ICT'!P117</f>
        <v>0</v>
      </c>
      <c r="M104" s="97" t="n">
        <f aca="false">'Scheda ICT'!Q117</f>
        <v>0</v>
      </c>
      <c r="N104" s="84" t="n">
        <f aca="false">SUM(J104:L104)</f>
        <v>0</v>
      </c>
      <c r="O104" s="151"/>
      <c r="P104" s="97"/>
      <c r="Q104" s="97"/>
      <c r="R104" s="97" t="n">
        <f aca="false">'Scheda ICT'!X117</f>
        <v>0</v>
      </c>
      <c r="S104" s="97"/>
      <c r="T104" s="97" t="n">
        <f aca="false">'Scheda ICT'!Z117</f>
        <v>0</v>
      </c>
      <c r="U104" s="97"/>
      <c r="V104" s="97"/>
      <c r="W104" s="97"/>
      <c r="X104" s="97"/>
      <c r="Y104" s="97"/>
      <c r="Z104" s="97"/>
      <c r="AA104" s="97"/>
      <c r="AB104" s="132" t="n">
        <f aca="false">SUM(P104:Q104,S104,U104:AA104)</f>
        <v>0</v>
      </c>
      <c r="AC104" s="86"/>
      <c r="AD104" s="153" t="n">
        <f aca="false">'Scheda ICT'!AP117</f>
        <v>0</v>
      </c>
      <c r="AE104" s="153"/>
      <c r="AF104" s="154" t="str">
        <f aca="false">'Scheda ICT'!AQ117</f>
        <v>OK</v>
      </c>
      <c r="AG104" s="155" t="n">
        <f aca="false">AB104-N104</f>
        <v>0</v>
      </c>
      <c r="AH104" s="155" t="n">
        <f aca="false">I104-O104-AB104-AC104</f>
        <v>0</v>
      </c>
      <c r="AI104" s="155"/>
    </row>
    <row r="105" s="47" customFormat="true" ht="34.5" hidden="false" customHeight="true" outlineLevel="0" collapsed="false">
      <c r="A105" s="164" t="n">
        <f aca="false">'Scheda ICT'!A118</f>
        <v>0</v>
      </c>
      <c r="B105" s="145" t="n">
        <f aca="false">'Scheda ICT'!B118</f>
        <v>0</v>
      </c>
      <c r="C105" s="145" t="n">
        <f aca="false">'Scheda ICT'!C118</f>
        <v>0</v>
      </c>
      <c r="D105" s="145" t="n">
        <f aca="false">'Scheda ICT'!D118</f>
        <v>0</v>
      </c>
      <c r="E105" s="159" t="n">
        <f aca="false">'Scheda ICT'!E118</f>
        <v>0</v>
      </c>
      <c r="F105" s="145" t="n">
        <f aca="false">'Scheda ICT'!F118</f>
        <v>0</v>
      </c>
      <c r="G105" s="80"/>
      <c r="H105" s="128" t="n">
        <f aca="false">'Scheda ICT'!M118</f>
        <v>0</v>
      </c>
      <c r="I105" s="165" t="n">
        <f aca="false">'Scheda ICT'!AJ118</f>
        <v>0</v>
      </c>
      <c r="J105" s="106" t="n">
        <f aca="false">'Scheda ICT'!N118</f>
        <v>0</v>
      </c>
      <c r="K105" s="84" t="n">
        <f aca="false">'Scheda ICT'!O118</f>
        <v>0</v>
      </c>
      <c r="L105" s="84" t="n">
        <f aca="false">'Scheda ICT'!P118</f>
        <v>0</v>
      </c>
      <c r="M105" s="84" t="n">
        <f aca="false">'Scheda ICT'!Q118</f>
        <v>0</v>
      </c>
      <c r="N105" s="84" t="n">
        <f aca="false">SUM(J105:L105)</f>
        <v>0</v>
      </c>
      <c r="O105" s="151"/>
      <c r="P105" s="84"/>
      <c r="Q105" s="84"/>
      <c r="R105" s="84" t="n">
        <f aca="false">'Scheda ICT'!X118</f>
        <v>0</v>
      </c>
      <c r="S105" s="84"/>
      <c r="T105" s="84" t="n">
        <f aca="false">'Scheda ICT'!Z118</f>
        <v>0</v>
      </c>
      <c r="U105" s="84"/>
      <c r="V105" s="84"/>
      <c r="W105" s="84"/>
      <c r="X105" s="84"/>
      <c r="Y105" s="84"/>
      <c r="Z105" s="84"/>
      <c r="AA105" s="84"/>
      <c r="AB105" s="132" t="n">
        <f aca="false">SUM(P105:Q105,S105,U105:AA105)</f>
        <v>0</v>
      </c>
      <c r="AC105" s="86"/>
      <c r="AD105" s="162" t="n">
        <f aca="false">'Scheda ICT'!AP118</f>
        <v>0</v>
      </c>
      <c r="AE105" s="162"/>
      <c r="AF105" s="163" t="str">
        <f aca="false">'Scheda ICT'!AQ118</f>
        <v>OK</v>
      </c>
      <c r="AG105" s="164" t="n">
        <f aca="false">AB105-N105</f>
        <v>0</v>
      </c>
      <c r="AH105" s="164" t="n">
        <f aca="false">I105-O105-AB105-AC105</f>
        <v>0</v>
      </c>
      <c r="AI105" s="164"/>
    </row>
    <row r="106" s="47" customFormat="true" ht="34.5" hidden="false" customHeight="true" outlineLevel="0" collapsed="false">
      <c r="A106" s="155" t="n">
        <f aca="false">'Scheda ICT'!A119</f>
        <v>0</v>
      </c>
      <c r="B106" s="148" t="n">
        <f aca="false">'Scheda ICT'!B119</f>
        <v>0</v>
      </c>
      <c r="C106" s="148" t="n">
        <f aca="false">'Scheda ICT'!C119</f>
        <v>0</v>
      </c>
      <c r="D106" s="148" t="n">
        <f aca="false">'Scheda ICT'!D119</f>
        <v>0</v>
      </c>
      <c r="E106" s="149" t="n">
        <f aca="false">'Scheda ICT'!E119</f>
        <v>0</v>
      </c>
      <c r="F106" s="148" t="n">
        <f aca="false">'Scheda ICT'!F119</f>
        <v>0</v>
      </c>
      <c r="G106" s="94"/>
      <c r="H106" s="128" t="n">
        <f aca="false">'Scheda ICT'!M119</f>
        <v>0</v>
      </c>
      <c r="I106" s="150" t="n">
        <f aca="false">'Scheda ICT'!AJ119</f>
        <v>0</v>
      </c>
      <c r="J106" s="96" t="n">
        <f aca="false">'Scheda ICT'!N119</f>
        <v>0</v>
      </c>
      <c r="K106" s="97" t="n">
        <f aca="false">'Scheda ICT'!O119</f>
        <v>0</v>
      </c>
      <c r="L106" s="97" t="n">
        <f aca="false">'Scheda ICT'!P119</f>
        <v>0</v>
      </c>
      <c r="M106" s="97" t="n">
        <f aca="false">'Scheda ICT'!Q119</f>
        <v>0</v>
      </c>
      <c r="N106" s="84" t="n">
        <f aca="false">SUM(J106:L106)</f>
        <v>0</v>
      </c>
      <c r="O106" s="151"/>
      <c r="P106" s="97"/>
      <c r="Q106" s="97"/>
      <c r="R106" s="97" t="n">
        <f aca="false">'Scheda ICT'!X119</f>
        <v>0</v>
      </c>
      <c r="S106" s="97"/>
      <c r="T106" s="97" t="n">
        <f aca="false">'Scheda ICT'!Z119</f>
        <v>0</v>
      </c>
      <c r="U106" s="97"/>
      <c r="V106" s="97"/>
      <c r="W106" s="97"/>
      <c r="X106" s="97"/>
      <c r="Y106" s="97"/>
      <c r="Z106" s="97"/>
      <c r="AA106" s="97"/>
      <c r="AB106" s="132" t="n">
        <f aca="false">SUM(P106:Q106,S106,U106:AA106)</f>
        <v>0</v>
      </c>
      <c r="AC106" s="86"/>
      <c r="AD106" s="153" t="n">
        <f aca="false">'Scheda ICT'!AP119</f>
        <v>0</v>
      </c>
      <c r="AE106" s="153"/>
      <c r="AF106" s="154" t="str">
        <f aca="false">'Scheda ICT'!AQ119</f>
        <v>OK</v>
      </c>
      <c r="AG106" s="155" t="n">
        <f aca="false">AB106-N106</f>
        <v>0</v>
      </c>
      <c r="AH106" s="155" t="n">
        <f aca="false">I106-O106-AB106-AC106</f>
        <v>0</v>
      </c>
      <c r="AI106" s="155"/>
    </row>
    <row r="107" s="47" customFormat="true" ht="34.5" hidden="false" customHeight="true" outlineLevel="0" collapsed="false">
      <c r="A107" s="164" t="n">
        <f aca="false">'Scheda ICT'!A120</f>
        <v>0</v>
      </c>
      <c r="B107" s="145" t="n">
        <f aca="false">'Scheda ICT'!B120</f>
        <v>0</v>
      </c>
      <c r="C107" s="145" t="n">
        <f aca="false">'Scheda ICT'!C120</f>
        <v>0</v>
      </c>
      <c r="D107" s="145" t="n">
        <f aca="false">'Scheda ICT'!D120</f>
        <v>0</v>
      </c>
      <c r="E107" s="159" t="n">
        <f aca="false">'Scheda ICT'!E120</f>
        <v>0</v>
      </c>
      <c r="F107" s="145" t="n">
        <f aca="false">'Scheda ICT'!F120</f>
        <v>0</v>
      </c>
      <c r="G107" s="80"/>
      <c r="H107" s="128" t="n">
        <f aca="false">'Scheda ICT'!M120</f>
        <v>0</v>
      </c>
      <c r="I107" s="165" t="n">
        <f aca="false">'Scheda ICT'!AJ120</f>
        <v>0</v>
      </c>
      <c r="J107" s="106" t="n">
        <f aca="false">'Scheda ICT'!N120</f>
        <v>0</v>
      </c>
      <c r="K107" s="84" t="n">
        <f aca="false">'Scheda ICT'!O120</f>
        <v>0</v>
      </c>
      <c r="L107" s="84" t="n">
        <f aca="false">'Scheda ICT'!P120</f>
        <v>0</v>
      </c>
      <c r="M107" s="84" t="n">
        <f aca="false">'Scheda ICT'!Q120</f>
        <v>0</v>
      </c>
      <c r="N107" s="84" t="n">
        <f aca="false">SUM(J107:L107)</f>
        <v>0</v>
      </c>
      <c r="O107" s="151"/>
      <c r="P107" s="84"/>
      <c r="Q107" s="84"/>
      <c r="R107" s="84" t="n">
        <f aca="false">'Scheda ICT'!X120</f>
        <v>0</v>
      </c>
      <c r="S107" s="84"/>
      <c r="T107" s="84" t="n">
        <f aca="false">'Scheda ICT'!Z120</f>
        <v>0</v>
      </c>
      <c r="U107" s="84"/>
      <c r="V107" s="84"/>
      <c r="W107" s="84"/>
      <c r="X107" s="84"/>
      <c r="Y107" s="84"/>
      <c r="Z107" s="84"/>
      <c r="AA107" s="84"/>
      <c r="AB107" s="132" t="n">
        <f aca="false">SUM(P107:Q107,S107,U107:AA107)</f>
        <v>0</v>
      </c>
      <c r="AC107" s="86"/>
      <c r="AD107" s="162" t="n">
        <f aca="false">'Scheda ICT'!AP120</f>
        <v>0</v>
      </c>
      <c r="AE107" s="162"/>
      <c r="AF107" s="163" t="str">
        <f aca="false">'Scheda ICT'!AQ120</f>
        <v>OK</v>
      </c>
      <c r="AG107" s="164" t="n">
        <f aca="false">AB107-N107</f>
        <v>0</v>
      </c>
      <c r="AH107" s="164" t="n">
        <f aca="false">I107-O107-AB107-AC107</f>
        <v>0</v>
      </c>
      <c r="AI107" s="164"/>
    </row>
    <row r="108" s="47" customFormat="true" ht="34.5" hidden="false" customHeight="true" outlineLevel="0" collapsed="false">
      <c r="A108" s="155" t="n">
        <f aca="false">'Scheda ICT'!A121</f>
        <v>0</v>
      </c>
      <c r="B108" s="148" t="n">
        <f aca="false">'Scheda ICT'!B121</f>
        <v>0</v>
      </c>
      <c r="C108" s="148" t="n">
        <f aca="false">'Scheda ICT'!C121</f>
        <v>0</v>
      </c>
      <c r="D108" s="148" t="n">
        <f aca="false">'Scheda ICT'!D121</f>
        <v>0</v>
      </c>
      <c r="E108" s="149" t="n">
        <f aca="false">'Scheda ICT'!E121</f>
        <v>0</v>
      </c>
      <c r="F108" s="148" t="n">
        <f aca="false">'Scheda ICT'!F121</f>
        <v>0</v>
      </c>
      <c r="G108" s="94"/>
      <c r="H108" s="128" t="n">
        <f aca="false">'Scheda ICT'!M121</f>
        <v>0</v>
      </c>
      <c r="I108" s="150" t="n">
        <f aca="false">'Scheda ICT'!AJ121</f>
        <v>0</v>
      </c>
      <c r="J108" s="96" t="n">
        <f aca="false">'Scheda ICT'!N121</f>
        <v>0</v>
      </c>
      <c r="K108" s="97" t="n">
        <f aca="false">'Scheda ICT'!O121</f>
        <v>0</v>
      </c>
      <c r="L108" s="97" t="n">
        <f aca="false">'Scheda ICT'!P121</f>
        <v>0</v>
      </c>
      <c r="M108" s="97" t="n">
        <f aca="false">'Scheda ICT'!Q121</f>
        <v>0</v>
      </c>
      <c r="N108" s="84" t="n">
        <f aca="false">SUM(J108:L108)</f>
        <v>0</v>
      </c>
      <c r="O108" s="151"/>
      <c r="P108" s="97"/>
      <c r="Q108" s="97"/>
      <c r="R108" s="97" t="n">
        <f aca="false">'Scheda ICT'!X121</f>
        <v>0</v>
      </c>
      <c r="S108" s="97"/>
      <c r="T108" s="97" t="n">
        <f aca="false">'Scheda ICT'!Z121</f>
        <v>0</v>
      </c>
      <c r="U108" s="97"/>
      <c r="V108" s="97"/>
      <c r="W108" s="97"/>
      <c r="X108" s="97"/>
      <c r="Y108" s="97"/>
      <c r="Z108" s="97"/>
      <c r="AA108" s="97"/>
      <c r="AB108" s="132" t="n">
        <f aca="false">SUM(P108:Q108,S108,U108:AA108)</f>
        <v>0</v>
      </c>
      <c r="AC108" s="86"/>
      <c r="AD108" s="153" t="n">
        <f aca="false">'Scheda ICT'!AP121</f>
        <v>0</v>
      </c>
      <c r="AE108" s="153"/>
      <c r="AF108" s="154" t="str">
        <f aca="false">'Scheda ICT'!AQ121</f>
        <v>OK</v>
      </c>
      <c r="AG108" s="155" t="n">
        <f aca="false">AB108-N108</f>
        <v>0</v>
      </c>
      <c r="AH108" s="155" t="n">
        <f aca="false">I108-O108-AB108-AC108</f>
        <v>0</v>
      </c>
      <c r="AI108" s="155"/>
    </row>
    <row r="109" s="47" customFormat="true" ht="34.5" hidden="false" customHeight="true" outlineLevel="0" collapsed="false">
      <c r="A109" s="164" t="n">
        <f aca="false">'Scheda ICT'!A122</f>
        <v>0</v>
      </c>
      <c r="B109" s="145" t="n">
        <f aca="false">'Scheda ICT'!B122</f>
        <v>0</v>
      </c>
      <c r="C109" s="145" t="n">
        <f aca="false">'Scheda ICT'!C122</f>
        <v>0</v>
      </c>
      <c r="D109" s="145" t="n">
        <f aca="false">'Scheda ICT'!D122</f>
        <v>0</v>
      </c>
      <c r="E109" s="159" t="n">
        <f aca="false">'Scheda ICT'!E122</f>
        <v>0</v>
      </c>
      <c r="F109" s="145" t="n">
        <f aca="false">'Scheda ICT'!F122</f>
        <v>0</v>
      </c>
      <c r="G109" s="80"/>
      <c r="H109" s="128" t="n">
        <f aca="false">'Scheda ICT'!M122</f>
        <v>0</v>
      </c>
      <c r="I109" s="165" t="n">
        <f aca="false">'Scheda ICT'!AJ122</f>
        <v>0</v>
      </c>
      <c r="J109" s="106" t="n">
        <f aca="false">'Scheda ICT'!N122</f>
        <v>0</v>
      </c>
      <c r="K109" s="84" t="n">
        <f aca="false">'Scheda ICT'!O122</f>
        <v>0</v>
      </c>
      <c r="L109" s="84" t="n">
        <f aca="false">'Scheda ICT'!P122</f>
        <v>0</v>
      </c>
      <c r="M109" s="84" t="n">
        <f aca="false">'Scheda ICT'!Q122</f>
        <v>0</v>
      </c>
      <c r="N109" s="84" t="n">
        <f aca="false">SUM(J109:L109)</f>
        <v>0</v>
      </c>
      <c r="O109" s="151"/>
      <c r="P109" s="84"/>
      <c r="Q109" s="84"/>
      <c r="R109" s="84" t="n">
        <f aca="false">'Scheda ICT'!X122</f>
        <v>0</v>
      </c>
      <c r="S109" s="84"/>
      <c r="T109" s="84" t="n">
        <f aca="false">'Scheda ICT'!Z122</f>
        <v>0</v>
      </c>
      <c r="U109" s="84"/>
      <c r="V109" s="84"/>
      <c r="W109" s="84"/>
      <c r="X109" s="84"/>
      <c r="Y109" s="84"/>
      <c r="Z109" s="84"/>
      <c r="AA109" s="84"/>
      <c r="AB109" s="132" t="n">
        <f aca="false">SUM(P109:Q109,S109,U109:AA109)</f>
        <v>0</v>
      </c>
      <c r="AC109" s="86"/>
      <c r="AD109" s="162" t="n">
        <f aca="false">'Scheda ICT'!AP122</f>
        <v>0</v>
      </c>
      <c r="AE109" s="162"/>
      <c r="AF109" s="163" t="str">
        <f aca="false">'Scheda ICT'!AQ122</f>
        <v>OK</v>
      </c>
      <c r="AG109" s="164" t="n">
        <f aca="false">AB109-N109</f>
        <v>0</v>
      </c>
      <c r="AH109" s="164" t="n">
        <f aca="false">I109-O109-AB109-AC109</f>
        <v>0</v>
      </c>
      <c r="AI109" s="164"/>
    </row>
    <row r="110" s="47" customFormat="true" ht="34.5" hidden="false" customHeight="true" outlineLevel="0" collapsed="false">
      <c r="A110" s="155" t="n">
        <f aca="false">'Scheda ICT'!A123</f>
        <v>0</v>
      </c>
      <c r="B110" s="148" t="n">
        <f aca="false">'Scheda ICT'!B123</f>
        <v>0</v>
      </c>
      <c r="C110" s="148" t="n">
        <f aca="false">'Scheda ICT'!C123</f>
        <v>0</v>
      </c>
      <c r="D110" s="148" t="n">
        <f aca="false">'Scheda ICT'!D123</f>
        <v>0</v>
      </c>
      <c r="E110" s="149" t="n">
        <f aca="false">'Scheda ICT'!E123</f>
        <v>0</v>
      </c>
      <c r="F110" s="148" t="n">
        <f aca="false">'Scheda ICT'!F123</f>
        <v>0</v>
      </c>
      <c r="G110" s="94"/>
      <c r="H110" s="128" t="n">
        <f aca="false">'Scheda ICT'!M123</f>
        <v>0</v>
      </c>
      <c r="I110" s="150" t="n">
        <f aca="false">'Scheda ICT'!AJ123</f>
        <v>0</v>
      </c>
      <c r="J110" s="96" t="n">
        <f aca="false">'Scheda ICT'!N123</f>
        <v>0</v>
      </c>
      <c r="K110" s="97" t="n">
        <f aca="false">'Scheda ICT'!O123</f>
        <v>0</v>
      </c>
      <c r="L110" s="97" t="n">
        <f aca="false">'Scheda ICT'!P123</f>
        <v>0</v>
      </c>
      <c r="M110" s="97" t="n">
        <f aca="false">'Scheda ICT'!Q123</f>
        <v>0</v>
      </c>
      <c r="N110" s="84" t="n">
        <f aca="false">SUM(J110:L110)</f>
        <v>0</v>
      </c>
      <c r="O110" s="151"/>
      <c r="P110" s="97"/>
      <c r="Q110" s="97"/>
      <c r="R110" s="97" t="n">
        <f aca="false">'Scheda ICT'!X123</f>
        <v>0</v>
      </c>
      <c r="S110" s="97"/>
      <c r="T110" s="97" t="n">
        <f aca="false">'Scheda ICT'!Z123</f>
        <v>0</v>
      </c>
      <c r="U110" s="97"/>
      <c r="V110" s="97"/>
      <c r="W110" s="97"/>
      <c r="X110" s="97"/>
      <c r="Y110" s="97"/>
      <c r="Z110" s="97"/>
      <c r="AA110" s="97"/>
      <c r="AB110" s="132" t="n">
        <f aca="false">SUM(P110:Q110,S110,U110:AA110)</f>
        <v>0</v>
      </c>
      <c r="AC110" s="86"/>
      <c r="AD110" s="153" t="n">
        <f aca="false">'Scheda ICT'!AP123</f>
        <v>0</v>
      </c>
      <c r="AE110" s="153"/>
      <c r="AF110" s="154" t="str">
        <f aca="false">'Scheda ICT'!AQ123</f>
        <v>OK</v>
      </c>
      <c r="AG110" s="155" t="n">
        <f aca="false">AB110-N110</f>
        <v>0</v>
      </c>
      <c r="AH110" s="155" t="n">
        <f aca="false">I110-O110-AB110-AC110</f>
        <v>0</v>
      </c>
      <c r="AI110" s="155"/>
    </row>
    <row r="111" s="47" customFormat="true" ht="34.5" hidden="false" customHeight="true" outlineLevel="0" collapsed="false">
      <c r="A111" s="164" t="n">
        <f aca="false">'Scheda ICT'!A124</f>
        <v>0</v>
      </c>
      <c r="B111" s="145" t="n">
        <f aca="false">'Scheda ICT'!B124</f>
        <v>0</v>
      </c>
      <c r="C111" s="145" t="n">
        <f aca="false">'Scheda ICT'!C124</f>
        <v>0</v>
      </c>
      <c r="D111" s="145" t="n">
        <f aca="false">'Scheda ICT'!D124</f>
        <v>0</v>
      </c>
      <c r="E111" s="159" t="n">
        <f aca="false">'Scheda ICT'!E124</f>
        <v>0</v>
      </c>
      <c r="F111" s="145" t="n">
        <f aca="false">'Scheda ICT'!F124</f>
        <v>0</v>
      </c>
      <c r="G111" s="80"/>
      <c r="H111" s="128" t="n">
        <f aca="false">'Scheda ICT'!M124</f>
        <v>0</v>
      </c>
      <c r="I111" s="165" t="n">
        <f aca="false">'Scheda ICT'!AJ124</f>
        <v>0</v>
      </c>
      <c r="J111" s="106" t="n">
        <f aca="false">'Scheda ICT'!N124</f>
        <v>0</v>
      </c>
      <c r="K111" s="84" t="n">
        <f aca="false">'Scheda ICT'!O124</f>
        <v>0</v>
      </c>
      <c r="L111" s="84" t="n">
        <f aca="false">'Scheda ICT'!P124</f>
        <v>0</v>
      </c>
      <c r="M111" s="84" t="n">
        <f aca="false">'Scheda ICT'!Q124</f>
        <v>0</v>
      </c>
      <c r="N111" s="84" t="n">
        <f aca="false">SUM(J111:L111)</f>
        <v>0</v>
      </c>
      <c r="O111" s="151"/>
      <c r="P111" s="84"/>
      <c r="Q111" s="84"/>
      <c r="R111" s="84" t="n">
        <f aca="false">'Scheda ICT'!X124</f>
        <v>0</v>
      </c>
      <c r="S111" s="84"/>
      <c r="T111" s="84" t="n">
        <f aca="false">'Scheda ICT'!Z124</f>
        <v>0</v>
      </c>
      <c r="U111" s="84"/>
      <c r="V111" s="84"/>
      <c r="W111" s="84"/>
      <c r="X111" s="84"/>
      <c r="Y111" s="84"/>
      <c r="Z111" s="84"/>
      <c r="AA111" s="84"/>
      <c r="AB111" s="132" t="n">
        <f aca="false">SUM(P111:Q111,S111,U111:AA111)</f>
        <v>0</v>
      </c>
      <c r="AC111" s="86"/>
      <c r="AD111" s="162" t="n">
        <f aca="false">'Scheda ICT'!AP124</f>
        <v>0</v>
      </c>
      <c r="AE111" s="162"/>
      <c r="AF111" s="163" t="str">
        <f aca="false">'Scheda ICT'!AQ124</f>
        <v>OK</v>
      </c>
      <c r="AG111" s="164" t="n">
        <f aca="false">AB111-N111</f>
        <v>0</v>
      </c>
      <c r="AH111" s="164" t="n">
        <f aca="false">I111-O111-AB111-AC111</f>
        <v>0</v>
      </c>
      <c r="AI111" s="164"/>
    </row>
    <row r="112" s="47" customFormat="true" ht="34.5" hidden="false" customHeight="true" outlineLevel="0" collapsed="false">
      <c r="A112" s="155" t="n">
        <f aca="false">'Scheda ICT'!A125</f>
        <v>0</v>
      </c>
      <c r="B112" s="148" t="n">
        <f aca="false">'Scheda ICT'!B125</f>
        <v>0</v>
      </c>
      <c r="C112" s="148" t="n">
        <f aca="false">'Scheda ICT'!C125</f>
        <v>0</v>
      </c>
      <c r="D112" s="148" t="n">
        <f aca="false">'Scheda ICT'!D125</f>
        <v>0</v>
      </c>
      <c r="E112" s="149" t="n">
        <f aca="false">'Scheda ICT'!E125</f>
        <v>0</v>
      </c>
      <c r="F112" s="148" t="n">
        <f aca="false">'Scheda ICT'!F125</f>
        <v>0</v>
      </c>
      <c r="G112" s="94"/>
      <c r="H112" s="128" t="n">
        <f aca="false">'Scheda ICT'!M125</f>
        <v>0</v>
      </c>
      <c r="I112" s="150" t="n">
        <f aca="false">'Scheda ICT'!AJ125</f>
        <v>0</v>
      </c>
      <c r="J112" s="96" t="n">
        <f aca="false">'Scheda ICT'!N125</f>
        <v>0</v>
      </c>
      <c r="K112" s="97" t="n">
        <f aca="false">'Scheda ICT'!O125</f>
        <v>0</v>
      </c>
      <c r="L112" s="97" t="n">
        <f aca="false">'Scheda ICT'!P125</f>
        <v>0</v>
      </c>
      <c r="M112" s="97" t="n">
        <f aca="false">'Scheda ICT'!Q125</f>
        <v>0</v>
      </c>
      <c r="N112" s="84" t="n">
        <f aca="false">SUM(J112:L112)</f>
        <v>0</v>
      </c>
      <c r="O112" s="151"/>
      <c r="P112" s="97"/>
      <c r="Q112" s="97"/>
      <c r="R112" s="97" t="n">
        <f aca="false">'Scheda ICT'!X125</f>
        <v>0</v>
      </c>
      <c r="S112" s="97"/>
      <c r="T112" s="97" t="n">
        <f aca="false">'Scheda ICT'!Z125</f>
        <v>0</v>
      </c>
      <c r="U112" s="97"/>
      <c r="V112" s="97"/>
      <c r="W112" s="97"/>
      <c r="X112" s="97"/>
      <c r="Y112" s="97"/>
      <c r="Z112" s="97"/>
      <c r="AA112" s="97"/>
      <c r="AB112" s="132" t="n">
        <f aca="false">SUM(P112:Q112,S112,U112:AA112)</f>
        <v>0</v>
      </c>
      <c r="AC112" s="86"/>
      <c r="AD112" s="153" t="n">
        <f aca="false">'Scheda ICT'!AP125</f>
        <v>0</v>
      </c>
      <c r="AE112" s="153"/>
      <c r="AF112" s="154" t="str">
        <f aca="false">'Scheda ICT'!AQ125</f>
        <v>OK</v>
      </c>
      <c r="AG112" s="155" t="n">
        <f aca="false">AB112-N112</f>
        <v>0</v>
      </c>
      <c r="AH112" s="155" t="n">
        <f aca="false">I112-O112-AB112-AC112</f>
        <v>0</v>
      </c>
      <c r="AI112" s="155"/>
    </row>
    <row r="113" s="47" customFormat="true" ht="34.5" hidden="false" customHeight="true" outlineLevel="0" collapsed="false">
      <c r="A113" s="164" t="n">
        <f aca="false">'Scheda ICT'!A126</f>
        <v>0</v>
      </c>
      <c r="B113" s="145" t="n">
        <f aca="false">'Scheda ICT'!B126</f>
        <v>0</v>
      </c>
      <c r="C113" s="145" t="n">
        <f aca="false">'Scheda ICT'!C126</f>
        <v>0</v>
      </c>
      <c r="D113" s="145" t="n">
        <f aca="false">'Scheda ICT'!D126</f>
        <v>0</v>
      </c>
      <c r="E113" s="159" t="n">
        <f aca="false">'Scheda ICT'!E126</f>
        <v>0</v>
      </c>
      <c r="F113" s="145" t="n">
        <f aca="false">'Scheda ICT'!F126</f>
        <v>0</v>
      </c>
      <c r="G113" s="80"/>
      <c r="H113" s="128" t="n">
        <f aca="false">'Scheda ICT'!M126</f>
        <v>0</v>
      </c>
      <c r="I113" s="165" t="n">
        <f aca="false">'Scheda ICT'!AJ126</f>
        <v>0</v>
      </c>
      <c r="J113" s="106" t="n">
        <f aca="false">'Scheda ICT'!N126</f>
        <v>0</v>
      </c>
      <c r="K113" s="84" t="n">
        <f aca="false">'Scheda ICT'!O126</f>
        <v>0</v>
      </c>
      <c r="L113" s="84" t="n">
        <f aca="false">'Scheda ICT'!P126</f>
        <v>0</v>
      </c>
      <c r="M113" s="84" t="n">
        <f aca="false">'Scheda ICT'!Q126</f>
        <v>0</v>
      </c>
      <c r="N113" s="84" t="n">
        <f aca="false">SUM(J113:L113)</f>
        <v>0</v>
      </c>
      <c r="O113" s="151"/>
      <c r="P113" s="84"/>
      <c r="Q113" s="84"/>
      <c r="R113" s="84" t="n">
        <f aca="false">'Scheda ICT'!X126</f>
        <v>0</v>
      </c>
      <c r="S113" s="84"/>
      <c r="T113" s="84" t="n">
        <f aca="false">'Scheda ICT'!Z126</f>
        <v>0</v>
      </c>
      <c r="U113" s="84"/>
      <c r="V113" s="84"/>
      <c r="W113" s="84"/>
      <c r="X113" s="84"/>
      <c r="Y113" s="84"/>
      <c r="Z113" s="84"/>
      <c r="AA113" s="84"/>
      <c r="AB113" s="132" t="n">
        <f aca="false">SUM(P113:Q113,S113,U113:AA113)</f>
        <v>0</v>
      </c>
      <c r="AC113" s="86"/>
      <c r="AD113" s="162" t="n">
        <f aca="false">'Scheda ICT'!AP126</f>
        <v>0</v>
      </c>
      <c r="AE113" s="162"/>
      <c r="AF113" s="163" t="str">
        <f aca="false">'Scheda ICT'!AQ126</f>
        <v>OK</v>
      </c>
      <c r="AG113" s="164" t="n">
        <f aca="false">AB113-N113</f>
        <v>0</v>
      </c>
      <c r="AH113" s="164" t="n">
        <f aca="false">I113-O113-AB113-AC113</f>
        <v>0</v>
      </c>
      <c r="AI113" s="164"/>
    </row>
    <row r="114" s="47" customFormat="true" ht="34.5" hidden="false" customHeight="true" outlineLevel="0" collapsed="false">
      <c r="A114" s="155" t="n">
        <f aca="false">'Scheda ICT'!A127</f>
        <v>0</v>
      </c>
      <c r="B114" s="148" t="n">
        <f aca="false">'Scheda ICT'!B127</f>
        <v>0</v>
      </c>
      <c r="C114" s="148" t="n">
        <f aca="false">'Scheda ICT'!C127</f>
        <v>0</v>
      </c>
      <c r="D114" s="148" t="n">
        <f aca="false">'Scheda ICT'!D127</f>
        <v>0</v>
      </c>
      <c r="E114" s="149" t="n">
        <f aca="false">'Scheda ICT'!E127</f>
        <v>0</v>
      </c>
      <c r="F114" s="148" t="n">
        <f aca="false">'Scheda ICT'!F127</f>
        <v>0</v>
      </c>
      <c r="G114" s="94"/>
      <c r="H114" s="128" t="n">
        <f aca="false">'Scheda ICT'!M127</f>
        <v>0</v>
      </c>
      <c r="I114" s="150" t="n">
        <f aca="false">'Scheda ICT'!AJ127</f>
        <v>0</v>
      </c>
      <c r="J114" s="96" t="n">
        <f aca="false">'Scheda ICT'!N127</f>
        <v>0</v>
      </c>
      <c r="K114" s="97" t="n">
        <f aca="false">'Scheda ICT'!O127</f>
        <v>0</v>
      </c>
      <c r="L114" s="97" t="n">
        <f aca="false">'Scheda ICT'!P127</f>
        <v>0</v>
      </c>
      <c r="M114" s="97" t="n">
        <f aca="false">'Scheda ICT'!Q127</f>
        <v>0</v>
      </c>
      <c r="N114" s="84" t="n">
        <f aca="false">SUM(J114:L114)</f>
        <v>0</v>
      </c>
      <c r="O114" s="151"/>
      <c r="P114" s="97"/>
      <c r="Q114" s="97"/>
      <c r="R114" s="97" t="n">
        <f aca="false">'Scheda ICT'!X127</f>
        <v>0</v>
      </c>
      <c r="S114" s="97"/>
      <c r="T114" s="97" t="n">
        <f aca="false">'Scheda ICT'!Z127</f>
        <v>0</v>
      </c>
      <c r="U114" s="97"/>
      <c r="V114" s="97"/>
      <c r="W114" s="97"/>
      <c r="X114" s="97"/>
      <c r="Y114" s="97"/>
      <c r="Z114" s="97"/>
      <c r="AA114" s="97"/>
      <c r="AB114" s="132" t="n">
        <f aca="false">SUM(P114:Q114,S114,U114:AA114)</f>
        <v>0</v>
      </c>
      <c r="AC114" s="86"/>
      <c r="AD114" s="153" t="n">
        <f aca="false">'Scheda ICT'!AP127</f>
        <v>0</v>
      </c>
      <c r="AE114" s="153"/>
      <c r="AF114" s="154" t="str">
        <f aca="false">'Scheda ICT'!AQ127</f>
        <v>OK</v>
      </c>
      <c r="AG114" s="155" t="n">
        <f aca="false">AB114-N114</f>
        <v>0</v>
      </c>
      <c r="AH114" s="155" t="n">
        <f aca="false">I114-O114-AB114-AC114</f>
        <v>0</v>
      </c>
      <c r="AI114" s="155"/>
    </row>
    <row r="115" s="47" customFormat="true" ht="34.5" hidden="false" customHeight="true" outlineLevel="0" collapsed="false">
      <c r="A115" s="164" t="n">
        <f aca="false">'Scheda ICT'!A128</f>
        <v>0</v>
      </c>
      <c r="B115" s="145" t="n">
        <f aca="false">'Scheda ICT'!B128</f>
        <v>0</v>
      </c>
      <c r="C115" s="145" t="n">
        <f aca="false">'Scheda ICT'!C128</f>
        <v>0</v>
      </c>
      <c r="D115" s="145" t="n">
        <f aca="false">'Scheda ICT'!D128</f>
        <v>0</v>
      </c>
      <c r="E115" s="159" t="n">
        <f aca="false">'Scheda ICT'!E128</f>
        <v>0</v>
      </c>
      <c r="F115" s="145" t="n">
        <f aca="false">'Scheda ICT'!F128</f>
        <v>0</v>
      </c>
      <c r="G115" s="80"/>
      <c r="H115" s="128" t="n">
        <f aca="false">'Scheda ICT'!M128</f>
        <v>0</v>
      </c>
      <c r="I115" s="165" t="n">
        <f aca="false">'Scheda ICT'!AJ128</f>
        <v>0</v>
      </c>
      <c r="J115" s="106" t="n">
        <f aca="false">'Scheda ICT'!N128</f>
        <v>0</v>
      </c>
      <c r="K115" s="84" t="n">
        <f aca="false">'Scheda ICT'!O128</f>
        <v>0</v>
      </c>
      <c r="L115" s="84" t="n">
        <f aca="false">'Scheda ICT'!P128</f>
        <v>0</v>
      </c>
      <c r="M115" s="84" t="n">
        <f aca="false">'Scheda ICT'!Q128</f>
        <v>0</v>
      </c>
      <c r="N115" s="84" t="n">
        <f aca="false">SUM(J115:L115)</f>
        <v>0</v>
      </c>
      <c r="O115" s="151"/>
      <c r="P115" s="84"/>
      <c r="Q115" s="84"/>
      <c r="R115" s="84" t="n">
        <f aca="false">'Scheda ICT'!X128</f>
        <v>0</v>
      </c>
      <c r="S115" s="84"/>
      <c r="T115" s="84" t="n">
        <f aca="false">'Scheda ICT'!Z128</f>
        <v>0</v>
      </c>
      <c r="U115" s="84"/>
      <c r="V115" s="84"/>
      <c r="W115" s="84"/>
      <c r="X115" s="84"/>
      <c r="Y115" s="84"/>
      <c r="Z115" s="84"/>
      <c r="AA115" s="84"/>
      <c r="AB115" s="132" t="n">
        <f aca="false">SUM(P115:Q115,S115,U115:AA115)</f>
        <v>0</v>
      </c>
      <c r="AC115" s="86"/>
      <c r="AD115" s="162" t="n">
        <f aca="false">'Scheda ICT'!AP128</f>
        <v>0</v>
      </c>
      <c r="AE115" s="162"/>
      <c r="AF115" s="163" t="str">
        <f aca="false">'Scheda ICT'!AQ128</f>
        <v>OK</v>
      </c>
      <c r="AG115" s="164" t="n">
        <f aca="false">AB115-N115</f>
        <v>0</v>
      </c>
      <c r="AH115" s="164" t="n">
        <f aca="false">I115-O115-AB115-AC115</f>
        <v>0</v>
      </c>
      <c r="AI115" s="164"/>
    </row>
    <row r="116" s="47" customFormat="true" ht="34.5" hidden="false" customHeight="true" outlineLevel="0" collapsed="false">
      <c r="A116" s="155" t="n">
        <f aca="false">'Scheda ICT'!A129</f>
        <v>0</v>
      </c>
      <c r="B116" s="148" t="n">
        <f aca="false">'Scheda ICT'!B129</f>
        <v>0</v>
      </c>
      <c r="C116" s="148" t="n">
        <f aca="false">'Scheda ICT'!C129</f>
        <v>0</v>
      </c>
      <c r="D116" s="148" t="n">
        <f aca="false">'Scheda ICT'!D129</f>
        <v>0</v>
      </c>
      <c r="E116" s="149" t="n">
        <f aca="false">'Scheda ICT'!E129</f>
        <v>0</v>
      </c>
      <c r="F116" s="148" t="n">
        <f aca="false">'Scheda ICT'!F129</f>
        <v>0</v>
      </c>
      <c r="G116" s="94"/>
      <c r="H116" s="128" t="n">
        <f aca="false">'Scheda ICT'!M129</f>
        <v>0</v>
      </c>
      <c r="I116" s="150" t="n">
        <f aca="false">'Scheda ICT'!AJ129</f>
        <v>0</v>
      </c>
      <c r="J116" s="96" t="n">
        <f aca="false">'Scheda ICT'!N129</f>
        <v>0</v>
      </c>
      <c r="K116" s="97" t="n">
        <f aca="false">'Scheda ICT'!O129</f>
        <v>0</v>
      </c>
      <c r="L116" s="97" t="n">
        <f aca="false">'Scheda ICT'!P129</f>
        <v>0</v>
      </c>
      <c r="M116" s="97" t="n">
        <f aca="false">'Scheda ICT'!Q129</f>
        <v>0</v>
      </c>
      <c r="N116" s="84" t="n">
        <f aca="false">SUM(J116:L116)</f>
        <v>0</v>
      </c>
      <c r="O116" s="151"/>
      <c r="P116" s="97"/>
      <c r="Q116" s="97"/>
      <c r="R116" s="97" t="n">
        <f aca="false">'Scheda ICT'!X129</f>
        <v>0</v>
      </c>
      <c r="S116" s="97"/>
      <c r="T116" s="97" t="n">
        <f aca="false">'Scheda ICT'!Z129</f>
        <v>0</v>
      </c>
      <c r="U116" s="97"/>
      <c r="V116" s="97"/>
      <c r="W116" s="97"/>
      <c r="X116" s="97"/>
      <c r="Y116" s="97"/>
      <c r="Z116" s="97"/>
      <c r="AA116" s="97"/>
      <c r="AB116" s="132" t="n">
        <f aca="false">SUM(P116:Q116,S116,U116:AA116)</f>
        <v>0</v>
      </c>
      <c r="AC116" s="86"/>
      <c r="AD116" s="153" t="n">
        <f aca="false">'Scheda ICT'!AP129</f>
        <v>0</v>
      </c>
      <c r="AE116" s="153"/>
      <c r="AF116" s="154" t="str">
        <f aca="false">'Scheda ICT'!AQ129</f>
        <v>OK</v>
      </c>
      <c r="AG116" s="155" t="n">
        <f aca="false">AB116-N116</f>
        <v>0</v>
      </c>
      <c r="AH116" s="155" t="n">
        <f aca="false">I116-O116-AB116-AC116</f>
        <v>0</v>
      </c>
      <c r="AI116" s="155"/>
    </row>
    <row r="117" s="47" customFormat="true" ht="34.5" hidden="false" customHeight="true" outlineLevel="0" collapsed="false">
      <c r="A117" s="164" t="n">
        <f aca="false">'Scheda ICT'!A130</f>
        <v>0</v>
      </c>
      <c r="B117" s="145" t="n">
        <f aca="false">'Scheda ICT'!B130</f>
        <v>0</v>
      </c>
      <c r="C117" s="145" t="n">
        <f aca="false">'Scheda ICT'!C130</f>
        <v>0</v>
      </c>
      <c r="D117" s="145" t="n">
        <f aca="false">'Scheda ICT'!D130</f>
        <v>0</v>
      </c>
      <c r="E117" s="159" t="n">
        <f aca="false">'Scheda ICT'!E130</f>
        <v>0</v>
      </c>
      <c r="F117" s="145" t="n">
        <f aca="false">'Scheda ICT'!F130</f>
        <v>0</v>
      </c>
      <c r="G117" s="80"/>
      <c r="H117" s="128" t="n">
        <f aca="false">'Scheda ICT'!M130</f>
        <v>0</v>
      </c>
      <c r="I117" s="165" t="n">
        <f aca="false">'Scheda ICT'!AJ130</f>
        <v>0</v>
      </c>
      <c r="J117" s="106" t="n">
        <f aca="false">'Scheda ICT'!N130</f>
        <v>0</v>
      </c>
      <c r="K117" s="84" t="n">
        <f aca="false">'Scheda ICT'!O130</f>
        <v>0</v>
      </c>
      <c r="L117" s="84" t="n">
        <f aca="false">'Scheda ICT'!P130</f>
        <v>0</v>
      </c>
      <c r="M117" s="84" t="n">
        <f aca="false">'Scheda ICT'!Q130</f>
        <v>0</v>
      </c>
      <c r="N117" s="84" t="n">
        <f aca="false">SUM(J117:L117)</f>
        <v>0</v>
      </c>
      <c r="O117" s="151"/>
      <c r="P117" s="84"/>
      <c r="Q117" s="84"/>
      <c r="R117" s="84" t="n">
        <f aca="false">'Scheda ICT'!X130</f>
        <v>0</v>
      </c>
      <c r="S117" s="84"/>
      <c r="T117" s="84" t="n">
        <f aca="false">'Scheda ICT'!Z130</f>
        <v>0</v>
      </c>
      <c r="U117" s="84"/>
      <c r="V117" s="84"/>
      <c r="W117" s="84"/>
      <c r="X117" s="84"/>
      <c r="Y117" s="84"/>
      <c r="Z117" s="84"/>
      <c r="AA117" s="84"/>
      <c r="AB117" s="132" t="n">
        <f aca="false">SUM(P117:Q117,S117,U117:AA117)</f>
        <v>0</v>
      </c>
      <c r="AC117" s="86"/>
      <c r="AD117" s="162" t="n">
        <f aca="false">'Scheda ICT'!AP130</f>
        <v>0</v>
      </c>
      <c r="AE117" s="162"/>
      <c r="AF117" s="163" t="str">
        <f aca="false">'Scheda ICT'!AQ130</f>
        <v>OK</v>
      </c>
      <c r="AG117" s="164" t="n">
        <f aca="false">AB117-N117</f>
        <v>0</v>
      </c>
      <c r="AH117" s="164" t="n">
        <f aca="false">I117-O117-AB117-AC117</f>
        <v>0</v>
      </c>
      <c r="AI117" s="164"/>
    </row>
    <row r="118" s="47" customFormat="true" ht="34.5" hidden="false" customHeight="true" outlineLevel="0" collapsed="false">
      <c r="A118" s="155" t="n">
        <f aca="false">'Scheda ICT'!A131</f>
        <v>0</v>
      </c>
      <c r="B118" s="148" t="n">
        <f aca="false">'Scheda ICT'!B131</f>
        <v>0</v>
      </c>
      <c r="C118" s="148" t="n">
        <f aca="false">'Scheda ICT'!C131</f>
        <v>0</v>
      </c>
      <c r="D118" s="148" t="n">
        <f aca="false">'Scheda ICT'!D131</f>
        <v>0</v>
      </c>
      <c r="E118" s="149" t="n">
        <f aca="false">'Scheda ICT'!E131</f>
        <v>0</v>
      </c>
      <c r="F118" s="148" t="n">
        <f aca="false">'Scheda ICT'!F131</f>
        <v>0</v>
      </c>
      <c r="G118" s="94"/>
      <c r="H118" s="128" t="n">
        <f aca="false">'Scheda ICT'!M131</f>
        <v>0</v>
      </c>
      <c r="I118" s="150" t="n">
        <f aca="false">'Scheda ICT'!AJ131</f>
        <v>0</v>
      </c>
      <c r="J118" s="96" t="n">
        <f aca="false">'Scheda ICT'!N131</f>
        <v>0</v>
      </c>
      <c r="K118" s="97" t="n">
        <f aca="false">'Scheda ICT'!O131</f>
        <v>0</v>
      </c>
      <c r="L118" s="97" t="n">
        <f aca="false">'Scheda ICT'!P131</f>
        <v>0</v>
      </c>
      <c r="M118" s="97" t="n">
        <f aca="false">'Scheda ICT'!Q131</f>
        <v>0</v>
      </c>
      <c r="N118" s="84" t="n">
        <f aca="false">SUM(J118:L118)</f>
        <v>0</v>
      </c>
      <c r="O118" s="151"/>
      <c r="P118" s="97"/>
      <c r="Q118" s="97"/>
      <c r="R118" s="97" t="n">
        <f aca="false">'Scheda ICT'!X131</f>
        <v>0</v>
      </c>
      <c r="S118" s="97"/>
      <c r="T118" s="97" t="n">
        <f aca="false">'Scheda ICT'!Z131</f>
        <v>0</v>
      </c>
      <c r="U118" s="97"/>
      <c r="V118" s="97"/>
      <c r="W118" s="97"/>
      <c r="X118" s="97"/>
      <c r="Y118" s="97"/>
      <c r="Z118" s="97"/>
      <c r="AA118" s="97"/>
      <c r="AB118" s="132" t="n">
        <f aca="false">SUM(P118:Q118,S118,U118:AA118)</f>
        <v>0</v>
      </c>
      <c r="AC118" s="86"/>
      <c r="AD118" s="153" t="n">
        <f aca="false">'Scheda ICT'!AP131</f>
        <v>0</v>
      </c>
      <c r="AE118" s="153"/>
      <c r="AF118" s="154" t="str">
        <f aca="false">'Scheda ICT'!AQ131</f>
        <v>OK</v>
      </c>
      <c r="AG118" s="155" t="n">
        <f aca="false">AB118-N118</f>
        <v>0</v>
      </c>
      <c r="AH118" s="155" t="n">
        <f aca="false">I118-O118-AB118-AC118</f>
        <v>0</v>
      </c>
      <c r="AI118" s="155"/>
    </row>
    <row r="119" s="47" customFormat="true" ht="34.5" hidden="false" customHeight="true" outlineLevel="0" collapsed="false">
      <c r="A119" s="164" t="n">
        <f aca="false">'Scheda ICT'!A132</f>
        <v>0</v>
      </c>
      <c r="B119" s="145" t="n">
        <f aca="false">'Scheda ICT'!B132</f>
        <v>0</v>
      </c>
      <c r="C119" s="145" t="n">
        <f aca="false">'Scheda ICT'!C132</f>
        <v>0</v>
      </c>
      <c r="D119" s="145" t="n">
        <f aca="false">'Scheda ICT'!D132</f>
        <v>0</v>
      </c>
      <c r="E119" s="159" t="n">
        <f aca="false">'Scheda ICT'!E132</f>
        <v>0</v>
      </c>
      <c r="F119" s="145" t="n">
        <f aca="false">'Scheda ICT'!F132</f>
        <v>0</v>
      </c>
      <c r="G119" s="80"/>
      <c r="H119" s="128" t="n">
        <f aca="false">'Scheda ICT'!M132</f>
        <v>0</v>
      </c>
      <c r="I119" s="165" t="n">
        <f aca="false">'Scheda ICT'!AJ132</f>
        <v>0</v>
      </c>
      <c r="J119" s="106" t="n">
        <f aca="false">'Scheda ICT'!N132</f>
        <v>0</v>
      </c>
      <c r="K119" s="84" t="n">
        <f aca="false">'Scheda ICT'!O132</f>
        <v>0</v>
      </c>
      <c r="L119" s="84" t="n">
        <f aca="false">'Scheda ICT'!P132</f>
        <v>0</v>
      </c>
      <c r="M119" s="84" t="n">
        <f aca="false">'Scheda ICT'!Q132</f>
        <v>0</v>
      </c>
      <c r="N119" s="84" t="n">
        <f aca="false">SUM(J119:L119)</f>
        <v>0</v>
      </c>
      <c r="O119" s="151"/>
      <c r="P119" s="84"/>
      <c r="Q119" s="84"/>
      <c r="R119" s="84" t="n">
        <f aca="false">'Scheda ICT'!X132</f>
        <v>0</v>
      </c>
      <c r="S119" s="84"/>
      <c r="T119" s="84" t="n">
        <f aca="false">'Scheda ICT'!Z132</f>
        <v>0</v>
      </c>
      <c r="U119" s="84"/>
      <c r="V119" s="84"/>
      <c r="W119" s="84"/>
      <c r="X119" s="84"/>
      <c r="Y119" s="84"/>
      <c r="Z119" s="84"/>
      <c r="AA119" s="84"/>
      <c r="AB119" s="132" t="n">
        <f aca="false">SUM(P119:Q119,S119,U119:AA119)</f>
        <v>0</v>
      </c>
      <c r="AC119" s="86"/>
      <c r="AD119" s="162" t="n">
        <f aca="false">'Scheda ICT'!AP132</f>
        <v>0</v>
      </c>
      <c r="AE119" s="162"/>
      <c r="AF119" s="163" t="str">
        <f aca="false">'Scheda ICT'!AQ132</f>
        <v>OK</v>
      </c>
      <c r="AG119" s="164" t="n">
        <f aca="false">AB119-N119</f>
        <v>0</v>
      </c>
      <c r="AH119" s="164" t="n">
        <f aca="false">I119-O119-AB119-AC119</f>
        <v>0</v>
      </c>
      <c r="AI119" s="164"/>
    </row>
    <row r="120" s="47" customFormat="true" ht="34.5" hidden="false" customHeight="true" outlineLevel="0" collapsed="false">
      <c r="A120" s="155" t="n">
        <f aca="false">'Scheda ICT'!A133</f>
        <v>0</v>
      </c>
      <c r="B120" s="148" t="n">
        <f aca="false">'Scheda ICT'!B133</f>
        <v>0</v>
      </c>
      <c r="C120" s="148" t="n">
        <f aca="false">'Scheda ICT'!C133</f>
        <v>0</v>
      </c>
      <c r="D120" s="148" t="n">
        <f aca="false">'Scheda ICT'!D133</f>
        <v>0</v>
      </c>
      <c r="E120" s="149" t="n">
        <f aca="false">'Scheda ICT'!E133</f>
        <v>0</v>
      </c>
      <c r="F120" s="148" t="n">
        <f aca="false">'Scheda ICT'!F133</f>
        <v>0</v>
      </c>
      <c r="G120" s="94"/>
      <c r="H120" s="128" t="n">
        <f aca="false">'Scheda ICT'!M133</f>
        <v>0</v>
      </c>
      <c r="I120" s="150" t="n">
        <f aca="false">'Scheda ICT'!AJ133</f>
        <v>0</v>
      </c>
      <c r="J120" s="96" t="n">
        <f aca="false">'Scheda ICT'!N133</f>
        <v>0</v>
      </c>
      <c r="K120" s="97" t="n">
        <f aca="false">'Scheda ICT'!O133</f>
        <v>0</v>
      </c>
      <c r="L120" s="97" t="n">
        <f aca="false">'Scheda ICT'!P133</f>
        <v>0</v>
      </c>
      <c r="M120" s="97" t="n">
        <f aca="false">'Scheda ICT'!Q133</f>
        <v>0</v>
      </c>
      <c r="N120" s="84" t="n">
        <f aca="false">SUM(J120:L120)</f>
        <v>0</v>
      </c>
      <c r="O120" s="151"/>
      <c r="P120" s="97"/>
      <c r="Q120" s="97"/>
      <c r="R120" s="97" t="n">
        <f aca="false">'Scheda ICT'!X133</f>
        <v>0</v>
      </c>
      <c r="S120" s="97"/>
      <c r="T120" s="97" t="n">
        <f aca="false">'Scheda ICT'!Z133</f>
        <v>0</v>
      </c>
      <c r="U120" s="97"/>
      <c r="V120" s="97"/>
      <c r="W120" s="97"/>
      <c r="X120" s="97"/>
      <c r="Y120" s="97"/>
      <c r="Z120" s="97"/>
      <c r="AA120" s="97"/>
      <c r="AB120" s="132" t="n">
        <f aca="false">SUM(P120:Q120,S120,U120:AA120)</f>
        <v>0</v>
      </c>
      <c r="AC120" s="86"/>
      <c r="AD120" s="153" t="n">
        <f aca="false">'Scheda ICT'!AP133</f>
        <v>0</v>
      </c>
      <c r="AE120" s="153"/>
      <c r="AF120" s="154" t="str">
        <f aca="false">'Scheda ICT'!AQ133</f>
        <v>OK</v>
      </c>
      <c r="AG120" s="155" t="n">
        <f aca="false">AB120-N120</f>
        <v>0</v>
      </c>
      <c r="AH120" s="155" t="n">
        <f aca="false">I120-O120-AB120-AC120</f>
        <v>0</v>
      </c>
      <c r="AI120" s="155"/>
    </row>
    <row r="121" s="47" customFormat="true" ht="34.5" hidden="false" customHeight="true" outlineLevel="0" collapsed="false">
      <c r="A121" s="164" t="n">
        <f aca="false">'Scheda ICT'!A134</f>
        <v>0</v>
      </c>
      <c r="B121" s="145" t="n">
        <f aca="false">'Scheda ICT'!B134</f>
        <v>0</v>
      </c>
      <c r="C121" s="145" t="n">
        <f aca="false">'Scheda ICT'!C134</f>
        <v>0</v>
      </c>
      <c r="D121" s="145" t="n">
        <f aca="false">'Scheda ICT'!D134</f>
        <v>0</v>
      </c>
      <c r="E121" s="159" t="n">
        <f aca="false">'Scheda ICT'!E134</f>
        <v>0</v>
      </c>
      <c r="F121" s="145" t="n">
        <f aca="false">'Scheda ICT'!F134</f>
        <v>0</v>
      </c>
      <c r="G121" s="80"/>
      <c r="H121" s="128" t="n">
        <f aca="false">'Scheda ICT'!M134</f>
        <v>0</v>
      </c>
      <c r="I121" s="165" t="n">
        <f aca="false">'Scheda ICT'!AJ134</f>
        <v>0</v>
      </c>
      <c r="J121" s="106" t="n">
        <f aca="false">'Scheda ICT'!N134</f>
        <v>0</v>
      </c>
      <c r="K121" s="84" t="n">
        <f aca="false">'Scheda ICT'!O134</f>
        <v>0</v>
      </c>
      <c r="L121" s="84" t="n">
        <f aca="false">'Scheda ICT'!P134</f>
        <v>0</v>
      </c>
      <c r="M121" s="84" t="n">
        <f aca="false">'Scheda ICT'!Q134</f>
        <v>0</v>
      </c>
      <c r="N121" s="84" t="n">
        <f aca="false">SUM(J121:L121)</f>
        <v>0</v>
      </c>
      <c r="O121" s="151"/>
      <c r="P121" s="84"/>
      <c r="Q121" s="84"/>
      <c r="R121" s="84" t="n">
        <f aca="false">'Scheda ICT'!X134</f>
        <v>0</v>
      </c>
      <c r="S121" s="84"/>
      <c r="T121" s="84" t="n">
        <f aca="false">'Scheda ICT'!Z134</f>
        <v>0</v>
      </c>
      <c r="U121" s="84"/>
      <c r="V121" s="84"/>
      <c r="W121" s="84"/>
      <c r="X121" s="84"/>
      <c r="Y121" s="84"/>
      <c r="Z121" s="84"/>
      <c r="AA121" s="84"/>
      <c r="AB121" s="132" t="n">
        <f aca="false">SUM(P121:Q121,S121,U121:AA121)</f>
        <v>0</v>
      </c>
      <c r="AC121" s="86"/>
      <c r="AD121" s="162" t="n">
        <f aca="false">'Scheda ICT'!AP134</f>
        <v>0</v>
      </c>
      <c r="AE121" s="162"/>
      <c r="AF121" s="163" t="str">
        <f aca="false">'Scheda ICT'!AQ134</f>
        <v>OK</v>
      </c>
      <c r="AG121" s="164" t="n">
        <f aca="false">AB121-N121</f>
        <v>0</v>
      </c>
      <c r="AH121" s="164" t="n">
        <f aca="false">I121-O121-AB121-AC121</f>
        <v>0</v>
      </c>
      <c r="AI121" s="164"/>
    </row>
    <row r="122" s="47" customFormat="true" ht="34.5" hidden="false" customHeight="true" outlineLevel="0" collapsed="false">
      <c r="A122" s="155" t="n">
        <f aca="false">'Scheda ICT'!A135</f>
        <v>0</v>
      </c>
      <c r="B122" s="148" t="n">
        <f aca="false">'Scheda ICT'!B135</f>
        <v>0</v>
      </c>
      <c r="C122" s="148" t="n">
        <f aca="false">'Scheda ICT'!C135</f>
        <v>0</v>
      </c>
      <c r="D122" s="148" t="n">
        <f aca="false">'Scheda ICT'!D135</f>
        <v>0</v>
      </c>
      <c r="E122" s="149" t="n">
        <f aca="false">'Scheda ICT'!E135</f>
        <v>0</v>
      </c>
      <c r="F122" s="148" t="n">
        <f aca="false">'Scheda ICT'!F135</f>
        <v>0</v>
      </c>
      <c r="G122" s="94"/>
      <c r="H122" s="128" t="n">
        <f aca="false">'Scheda ICT'!M135</f>
        <v>0</v>
      </c>
      <c r="I122" s="150" t="n">
        <f aca="false">'Scheda ICT'!AJ135</f>
        <v>0</v>
      </c>
      <c r="J122" s="96" t="n">
        <f aca="false">'Scheda ICT'!N135</f>
        <v>0</v>
      </c>
      <c r="K122" s="97" t="n">
        <f aca="false">'Scheda ICT'!O135</f>
        <v>0</v>
      </c>
      <c r="L122" s="97" t="n">
        <f aca="false">'Scheda ICT'!P135</f>
        <v>0</v>
      </c>
      <c r="M122" s="97" t="n">
        <f aca="false">'Scheda ICT'!Q135</f>
        <v>0</v>
      </c>
      <c r="N122" s="84" t="n">
        <f aca="false">SUM(J122:L122)</f>
        <v>0</v>
      </c>
      <c r="O122" s="151"/>
      <c r="P122" s="97"/>
      <c r="Q122" s="97"/>
      <c r="R122" s="97" t="n">
        <f aca="false">'Scheda ICT'!X135</f>
        <v>0</v>
      </c>
      <c r="S122" s="97"/>
      <c r="T122" s="97" t="n">
        <f aca="false">'Scheda ICT'!Z135</f>
        <v>0</v>
      </c>
      <c r="U122" s="97"/>
      <c r="V122" s="97"/>
      <c r="W122" s="97"/>
      <c r="X122" s="97"/>
      <c r="Y122" s="97"/>
      <c r="Z122" s="97"/>
      <c r="AA122" s="97"/>
      <c r="AB122" s="132" t="n">
        <f aca="false">SUM(P122:Q122,S122,U122:AA122)</f>
        <v>0</v>
      </c>
      <c r="AC122" s="86"/>
      <c r="AD122" s="153" t="n">
        <f aca="false">'Scheda ICT'!AP135</f>
        <v>0</v>
      </c>
      <c r="AE122" s="153"/>
      <c r="AF122" s="154" t="str">
        <f aca="false">'Scheda ICT'!AQ135</f>
        <v>OK</v>
      </c>
      <c r="AG122" s="155" t="n">
        <f aca="false">AB122-N122</f>
        <v>0</v>
      </c>
      <c r="AH122" s="155" t="n">
        <f aca="false">I122-O122-AB122-AC122</f>
        <v>0</v>
      </c>
      <c r="AI122" s="155"/>
    </row>
    <row r="123" s="47" customFormat="true" ht="34.5" hidden="false" customHeight="true" outlineLevel="0" collapsed="false">
      <c r="A123" s="164" t="n">
        <f aca="false">'Scheda ICT'!A136</f>
        <v>0</v>
      </c>
      <c r="B123" s="145" t="n">
        <f aca="false">'Scheda ICT'!B136</f>
        <v>0</v>
      </c>
      <c r="C123" s="145" t="n">
        <f aca="false">'Scheda ICT'!C136</f>
        <v>0</v>
      </c>
      <c r="D123" s="145" t="n">
        <f aca="false">'Scheda ICT'!D136</f>
        <v>0</v>
      </c>
      <c r="E123" s="159" t="n">
        <f aca="false">'Scheda ICT'!E136</f>
        <v>0</v>
      </c>
      <c r="F123" s="145" t="n">
        <f aca="false">'Scheda ICT'!F136</f>
        <v>0</v>
      </c>
      <c r="G123" s="80"/>
      <c r="H123" s="128" t="n">
        <f aca="false">'Scheda ICT'!M136</f>
        <v>0</v>
      </c>
      <c r="I123" s="165" t="n">
        <f aca="false">'Scheda ICT'!AJ136</f>
        <v>0</v>
      </c>
      <c r="J123" s="106" t="n">
        <f aca="false">'Scheda ICT'!N136</f>
        <v>0</v>
      </c>
      <c r="K123" s="84" t="n">
        <f aca="false">'Scheda ICT'!O136</f>
        <v>0</v>
      </c>
      <c r="L123" s="84" t="n">
        <f aca="false">'Scheda ICT'!P136</f>
        <v>0</v>
      </c>
      <c r="M123" s="84" t="n">
        <f aca="false">'Scheda ICT'!Q136</f>
        <v>0</v>
      </c>
      <c r="N123" s="84" t="n">
        <f aca="false">SUM(J123:L123)</f>
        <v>0</v>
      </c>
      <c r="O123" s="151"/>
      <c r="P123" s="84"/>
      <c r="Q123" s="84"/>
      <c r="R123" s="84" t="n">
        <f aca="false">'Scheda ICT'!X136</f>
        <v>0</v>
      </c>
      <c r="S123" s="84"/>
      <c r="T123" s="84" t="n">
        <f aca="false">'Scheda ICT'!Z136</f>
        <v>0</v>
      </c>
      <c r="U123" s="84"/>
      <c r="V123" s="84"/>
      <c r="W123" s="84"/>
      <c r="X123" s="84"/>
      <c r="Y123" s="84"/>
      <c r="Z123" s="84"/>
      <c r="AA123" s="84"/>
      <c r="AB123" s="132" t="n">
        <f aca="false">SUM(P123:Q123,S123,U123:AA123)</f>
        <v>0</v>
      </c>
      <c r="AC123" s="86"/>
      <c r="AD123" s="162" t="n">
        <f aca="false">'Scheda ICT'!AP136</f>
        <v>0</v>
      </c>
      <c r="AE123" s="162"/>
      <c r="AF123" s="163" t="str">
        <f aca="false">'Scheda ICT'!AQ136</f>
        <v>OK</v>
      </c>
      <c r="AG123" s="164" t="n">
        <f aca="false">AB123-N123</f>
        <v>0</v>
      </c>
      <c r="AH123" s="164" t="n">
        <f aca="false">I123-O123-AB123-AC123</f>
        <v>0</v>
      </c>
      <c r="AI123" s="164"/>
    </row>
    <row r="124" s="47" customFormat="true" ht="34.5" hidden="false" customHeight="true" outlineLevel="0" collapsed="false">
      <c r="A124" s="155" t="n">
        <f aca="false">'Scheda ICT'!A137</f>
        <v>0</v>
      </c>
      <c r="B124" s="148" t="n">
        <f aca="false">'Scheda ICT'!B137</f>
        <v>0</v>
      </c>
      <c r="C124" s="148" t="n">
        <f aca="false">'Scheda ICT'!C137</f>
        <v>0</v>
      </c>
      <c r="D124" s="148" t="n">
        <f aca="false">'Scheda ICT'!D137</f>
        <v>0</v>
      </c>
      <c r="E124" s="149" t="n">
        <f aca="false">'Scheda ICT'!E137</f>
        <v>0</v>
      </c>
      <c r="F124" s="148" t="n">
        <f aca="false">'Scheda ICT'!F137</f>
        <v>0</v>
      </c>
      <c r="G124" s="94"/>
      <c r="H124" s="128" t="n">
        <f aca="false">'Scheda ICT'!M137</f>
        <v>0</v>
      </c>
      <c r="I124" s="150" t="n">
        <f aca="false">'Scheda ICT'!AJ137</f>
        <v>0</v>
      </c>
      <c r="J124" s="96" t="n">
        <f aca="false">'Scheda ICT'!N137</f>
        <v>0</v>
      </c>
      <c r="K124" s="97" t="n">
        <f aca="false">'Scheda ICT'!O137</f>
        <v>0</v>
      </c>
      <c r="L124" s="97" t="n">
        <f aca="false">'Scheda ICT'!P137</f>
        <v>0</v>
      </c>
      <c r="M124" s="97" t="n">
        <f aca="false">'Scheda ICT'!Q137</f>
        <v>0</v>
      </c>
      <c r="N124" s="84" t="n">
        <f aca="false">SUM(J124:L124)</f>
        <v>0</v>
      </c>
      <c r="O124" s="151"/>
      <c r="P124" s="97"/>
      <c r="Q124" s="97"/>
      <c r="R124" s="97" t="n">
        <f aca="false">'Scheda ICT'!X137</f>
        <v>0</v>
      </c>
      <c r="S124" s="97"/>
      <c r="T124" s="97" t="n">
        <f aca="false">'Scheda ICT'!Z137</f>
        <v>0</v>
      </c>
      <c r="U124" s="97"/>
      <c r="V124" s="97"/>
      <c r="W124" s="97"/>
      <c r="X124" s="97"/>
      <c r="Y124" s="97"/>
      <c r="Z124" s="97"/>
      <c r="AA124" s="97"/>
      <c r="AB124" s="132" t="n">
        <f aca="false">SUM(P124:Q124,S124,U124:AA124)</f>
        <v>0</v>
      </c>
      <c r="AC124" s="86"/>
      <c r="AD124" s="153" t="n">
        <f aca="false">'Scheda ICT'!AP137</f>
        <v>0</v>
      </c>
      <c r="AE124" s="153"/>
      <c r="AF124" s="154" t="str">
        <f aca="false">'Scheda ICT'!AQ137</f>
        <v>OK</v>
      </c>
      <c r="AG124" s="155" t="n">
        <f aca="false">AB124-N124</f>
        <v>0</v>
      </c>
      <c r="AH124" s="155" t="n">
        <f aca="false">I124-O124-AB124-AC124</f>
        <v>0</v>
      </c>
      <c r="AI124" s="155"/>
    </row>
    <row r="125" s="47" customFormat="true" ht="34.5" hidden="false" customHeight="true" outlineLevel="0" collapsed="false">
      <c r="A125" s="164" t="n">
        <f aca="false">'Scheda ICT'!A138</f>
        <v>0</v>
      </c>
      <c r="B125" s="145" t="n">
        <f aca="false">'Scheda ICT'!B138</f>
        <v>0</v>
      </c>
      <c r="C125" s="145" t="n">
        <f aca="false">'Scheda ICT'!C138</f>
        <v>0</v>
      </c>
      <c r="D125" s="145" t="n">
        <f aca="false">'Scheda ICT'!D138</f>
        <v>0</v>
      </c>
      <c r="E125" s="159" t="n">
        <f aca="false">'Scheda ICT'!E138</f>
        <v>0</v>
      </c>
      <c r="F125" s="145" t="n">
        <f aca="false">'Scheda ICT'!F138</f>
        <v>0</v>
      </c>
      <c r="G125" s="80"/>
      <c r="H125" s="128" t="n">
        <f aca="false">'Scheda ICT'!M138</f>
        <v>0</v>
      </c>
      <c r="I125" s="165" t="n">
        <f aca="false">'Scheda ICT'!AJ138</f>
        <v>0</v>
      </c>
      <c r="J125" s="106" t="n">
        <f aca="false">'Scheda ICT'!N138</f>
        <v>0</v>
      </c>
      <c r="K125" s="84" t="n">
        <f aca="false">'Scheda ICT'!O138</f>
        <v>0</v>
      </c>
      <c r="L125" s="84" t="n">
        <f aca="false">'Scheda ICT'!P138</f>
        <v>0</v>
      </c>
      <c r="M125" s="84" t="n">
        <f aca="false">'Scheda ICT'!Q138</f>
        <v>0</v>
      </c>
      <c r="N125" s="84" t="n">
        <f aca="false">SUM(J125:L125)</f>
        <v>0</v>
      </c>
      <c r="O125" s="151"/>
      <c r="P125" s="84"/>
      <c r="Q125" s="84"/>
      <c r="R125" s="84" t="n">
        <f aca="false">'Scheda ICT'!X138</f>
        <v>0</v>
      </c>
      <c r="S125" s="84"/>
      <c r="T125" s="84" t="n">
        <f aca="false">'Scheda ICT'!Z138</f>
        <v>0</v>
      </c>
      <c r="U125" s="84"/>
      <c r="V125" s="84"/>
      <c r="W125" s="84"/>
      <c r="X125" s="84"/>
      <c r="Y125" s="84"/>
      <c r="Z125" s="84"/>
      <c r="AA125" s="84"/>
      <c r="AB125" s="132" t="n">
        <f aca="false">SUM(P125:Q125,S125,U125:AA125)</f>
        <v>0</v>
      </c>
      <c r="AC125" s="86"/>
      <c r="AD125" s="162" t="n">
        <f aca="false">'Scheda ICT'!AP138</f>
        <v>0</v>
      </c>
      <c r="AE125" s="162"/>
      <c r="AF125" s="163" t="str">
        <f aca="false">'Scheda ICT'!AQ138</f>
        <v>OK</v>
      </c>
      <c r="AG125" s="164" t="n">
        <f aca="false">AB125-N125</f>
        <v>0</v>
      </c>
      <c r="AH125" s="164" t="n">
        <f aca="false">I125-O125-AB125-AC125</f>
        <v>0</v>
      </c>
      <c r="AI125" s="164"/>
    </row>
    <row r="126" s="47" customFormat="true" ht="34.5" hidden="false" customHeight="true" outlineLevel="0" collapsed="false">
      <c r="A126" s="155" t="n">
        <f aca="false">'Scheda ICT'!A139</f>
        <v>0</v>
      </c>
      <c r="B126" s="148" t="n">
        <f aca="false">'Scheda ICT'!B139</f>
        <v>0</v>
      </c>
      <c r="C126" s="148" t="n">
        <f aca="false">'Scheda ICT'!C139</f>
        <v>0</v>
      </c>
      <c r="D126" s="148" t="n">
        <f aca="false">'Scheda ICT'!D139</f>
        <v>0</v>
      </c>
      <c r="E126" s="149" t="n">
        <f aca="false">'Scheda ICT'!E139</f>
        <v>0</v>
      </c>
      <c r="F126" s="148" t="n">
        <f aca="false">'Scheda ICT'!F139</f>
        <v>0</v>
      </c>
      <c r="G126" s="94"/>
      <c r="H126" s="128" t="n">
        <f aca="false">'Scheda ICT'!M139</f>
        <v>0</v>
      </c>
      <c r="I126" s="150" t="n">
        <f aca="false">'Scheda ICT'!AJ139</f>
        <v>0</v>
      </c>
      <c r="J126" s="96" t="n">
        <f aca="false">'Scheda ICT'!N139</f>
        <v>0</v>
      </c>
      <c r="K126" s="97" t="n">
        <f aca="false">'Scheda ICT'!O139</f>
        <v>0</v>
      </c>
      <c r="L126" s="97" t="n">
        <f aca="false">'Scheda ICT'!P139</f>
        <v>0</v>
      </c>
      <c r="M126" s="97" t="n">
        <f aca="false">'Scheda ICT'!Q139</f>
        <v>0</v>
      </c>
      <c r="N126" s="84" t="n">
        <f aca="false">SUM(J126:L126)</f>
        <v>0</v>
      </c>
      <c r="O126" s="151"/>
      <c r="P126" s="97"/>
      <c r="Q126" s="97"/>
      <c r="R126" s="97" t="n">
        <f aca="false">'Scheda ICT'!X139</f>
        <v>0</v>
      </c>
      <c r="S126" s="97"/>
      <c r="T126" s="97" t="n">
        <f aca="false">'Scheda ICT'!Z139</f>
        <v>0</v>
      </c>
      <c r="U126" s="97"/>
      <c r="V126" s="97"/>
      <c r="W126" s="97"/>
      <c r="X126" s="97"/>
      <c r="Y126" s="97"/>
      <c r="Z126" s="97"/>
      <c r="AA126" s="97"/>
      <c r="AB126" s="132" t="n">
        <f aca="false">SUM(P126:Q126,S126,U126:AA126)</f>
        <v>0</v>
      </c>
      <c r="AC126" s="86"/>
      <c r="AD126" s="153" t="n">
        <f aca="false">'Scheda ICT'!AP139</f>
        <v>0</v>
      </c>
      <c r="AE126" s="153"/>
      <c r="AF126" s="154" t="str">
        <f aca="false">'Scheda ICT'!AQ139</f>
        <v>OK</v>
      </c>
      <c r="AG126" s="155" t="n">
        <f aca="false">AB126-N126</f>
        <v>0</v>
      </c>
      <c r="AH126" s="155" t="n">
        <f aca="false">I126-O126-AB126-AC126</f>
        <v>0</v>
      </c>
      <c r="AI126" s="155"/>
    </row>
    <row r="127" s="47" customFormat="true" ht="34.5" hidden="false" customHeight="true" outlineLevel="0" collapsed="false">
      <c r="A127" s="164" t="n">
        <f aca="false">'Scheda ICT'!A140</f>
        <v>0</v>
      </c>
      <c r="B127" s="145" t="n">
        <f aca="false">'Scheda ICT'!B140</f>
        <v>0</v>
      </c>
      <c r="C127" s="145" t="n">
        <f aca="false">'Scheda ICT'!C140</f>
        <v>0</v>
      </c>
      <c r="D127" s="145" t="n">
        <f aca="false">'Scheda ICT'!D140</f>
        <v>0</v>
      </c>
      <c r="E127" s="159" t="n">
        <f aca="false">'Scheda ICT'!E140</f>
        <v>0</v>
      </c>
      <c r="F127" s="145" t="n">
        <f aca="false">'Scheda ICT'!F140</f>
        <v>0</v>
      </c>
      <c r="G127" s="80"/>
      <c r="H127" s="128" t="n">
        <f aca="false">'Scheda ICT'!M140</f>
        <v>0</v>
      </c>
      <c r="I127" s="165" t="n">
        <f aca="false">'Scheda ICT'!AJ140</f>
        <v>0</v>
      </c>
      <c r="J127" s="106" t="n">
        <f aca="false">'Scheda ICT'!N140</f>
        <v>0</v>
      </c>
      <c r="K127" s="84" t="n">
        <f aca="false">'Scheda ICT'!O140</f>
        <v>0</v>
      </c>
      <c r="L127" s="84" t="n">
        <f aca="false">'Scheda ICT'!P140</f>
        <v>0</v>
      </c>
      <c r="M127" s="84" t="n">
        <f aca="false">'Scheda ICT'!Q140</f>
        <v>0</v>
      </c>
      <c r="N127" s="84" t="n">
        <f aca="false">SUM(J127:L127)</f>
        <v>0</v>
      </c>
      <c r="O127" s="151"/>
      <c r="P127" s="84"/>
      <c r="Q127" s="84"/>
      <c r="R127" s="84" t="n">
        <f aca="false">'Scheda ICT'!X140</f>
        <v>0</v>
      </c>
      <c r="S127" s="84"/>
      <c r="T127" s="84" t="n">
        <f aca="false">'Scheda ICT'!Z140</f>
        <v>0</v>
      </c>
      <c r="U127" s="84"/>
      <c r="V127" s="84"/>
      <c r="W127" s="84"/>
      <c r="X127" s="84"/>
      <c r="Y127" s="84"/>
      <c r="Z127" s="84"/>
      <c r="AA127" s="84"/>
      <c r="AB127" s="132" t="n">
        <f aca="false">SUM(P127:Q127,S127,U127:AA127)</f>
        <v>0</v>
      </c>
      <c r="AC127" s="86"/>
      <c r="AD127" s="162" t="n">
        <f aca="false">'Scheda ICT'!AP140</f>
        <v>0</v>
      </c>
      <c r="AE127" s="162"/>
      <c r="AF127" s="163" t="str">
        <f aca="false">'Scheda ICT'!AQ140</f>
        <v>OK</v>
      </c>
      <c r="AG127" s="164" t="n">
        <f aca="false">AB127-N127</f>
        <v>0</v>
      </c>
      <c r="AH127" s="164" t="n">
        <f aca="false">I127-O127-AB127-AC127</f>
        <v>0</v>
      </c>
      <c r="AI127" s="164"/>
    </row>
    <row r="128" s="47" customFormat="true" ht="34.5" hidden="false" customHeight="true" outlineLevel="0" collapsed="false">
      <c r="A128" s="155" t="n">
        <f aca="false">'Scheda ICT'!A141</f>
        <v>0</v>
      </c>
      <c r="B128" s="148" t="n">
        <f aca="false">'Scheda ICT'!B141</f>
        <v>0</v>
      </c>
      <c r="C128" s="148" t="n">
        <f aca="false">'Scheda ICT'!C141</f>
        <v>0</v>
      </c>
      <c r="D128" s="148" t="n">
        <f aca="false">'Scheda ICT'!D141</f>
        <v>0</v>
      </c>
      <c r="E128" s="149" t="n">
        <f aca="false">'Scheda ICT'!E141</f>
        <v>0</v>
      </c>
      <c r="F128" s="148" t="n">
        <f aca="false">'Scheda ICT'!F141</f>
        <v>0</v>
      </c>
      <c r="G128" s="94"/>
      <c r="H128" s="128" t="n">
        <f aca="false">'Scheda ICT'!M141</f>
        <v>0</v>
      </c>
      <c r="I128" s="150" t="n">
        <f aca="false">'Scheda ICT'!AJ141</f>
        <v>0</v>
      </c>
      <c r="J128" s="96" t="n">
        <f aca="false">'Scheda ICT'!N141</f>
        <v>0</v>
      </c>
      <c r="K128" s="97" t="n">
        <f aca="false">'Scheda ICT'!O141</f>
        <v>0</v>
      </c>
      <c r="L128" s="97" t="n">
        <f aca="false">'Scheda ICT'!P141</f>
        <v>0</v>
      </c>
      <c r="M128" s="97" t="n">
        <f aca="false">'Scheda ICT'!Q141</f>
        <v>0</v>
      </c>
      <c r="N128" s="84" t="n">
        <f aca="false">SUM(J128:L128)</f>
        <v>0</v>
      </c>
      <c r="O128" s="151"/>
      <c r="P128" s="97"/>
      <c r="Q128" s="97"/>
      <c r="R128" s="97" t="n">
        <f aca="false">'Scheda ICT'!X141</f>
        <v>0</v>
      </c>
      <c r="S128" s="97"/>
      <c r="T128" s="97" t="n">
        <f aca="false">'Scheda ICT'!Z141</f>
        <v>0</v>
      </c>
      <c r="U128" s="97"/>
      <c r="V128" s="97"/>
      <c r="W128" s="97"/>
      <c r="X128" s="97"/>
      <c r="Y128" s="97"/>
      <c r="Z128" s="97"/>
      <c r="AA128" s="97"/>
      <c r="AB128" s="132" t="n">
        <f aca="false">SUM(P128:Q128,S128,U128:AA128)</f>
        <v>0</v>
      </c>
      <c r="AC128" s="86"/>
      <c r="AD128" s="153" t="n">
        <f aca="false">'Scheda ICT'!AP141</f>
        <v>0</v>
      </c>
      <c r="AE128" s="153"/>
      <c r="AF128" s="154" t="str">
        <f aca="false">'Scheda ICT'!AQ141</f>
        <v>OK</v>
      </c>
      <c r="AG128" s="155" t="n">
        <f aca="false">AB128-N128</f>
        <v>0</v>
      </c>
      <c r="AH128" s="155" t="n">
        <f aca="false">I128-O128-AB128-AC128</f>
        <v>0</v>
      </c>
      <c r="AI128" s="155"/>
    </row>
    <row r="129" s="47" customFormat="true" ht="34.5" hidden="false" customHeight="true" outlineLevel="0" collapsed="false">
      <c r="A129" s="164" t="n">
        <f aca="false">'Scheda ICT'!A142</f>
        <v>0</v>
      </c>
      <c r="B129" s="145" t="n">
        <f aca="false">'Scheda ICT'!B142</f>
        <v>0</v>
      </c>
      <c r="C129" s="145" t="n">
        <f aca="false">'Scheda ICT'!C142</f>
        <v>0</v>
      </c>
      <c r="D129" s="145" t="n">
        <f aca="false">'Scheda ICT'!D142</f>
        <v>0</v>
      </c>
      <c r="E129" s="159" t="n">
        <f aca="false">'Scheda ICT'!E142</f>
        <v>0</v>
      </c>
      <c r="F129" s="145" t="n">
        <f aca="false">'Scheda ICT'!F142</f>
        <v>0</v>
      </c>
      <c r="G129" s="80"/>
      <c r="H129" s="128" t="n">
        <f aca="false">'Scheda ICT'!M142</f>
        <v>0</v>
      </c>
      <c r="I129" s="165" t="n">
        <f aca="false">'Scheda ICT'!AJ142</f>
        <v>0</v>
      </c>
      <c r="J129" s="106" t="n">
        <f aca="false">'Scheda ICT'!N142</f>
        <v>0</v>
      </c>
      <c r="K129" s="84" t="n">
        <f aca="false">'Scheda ICT'!O142</f>
        <v>0</v>
      </c>
      <c r="L129" s="84" t="n">
        <f aca="false">'Scheda ICT'!P142</f>
        <v>0</v>
      </c>
      <c r="M129" s="84" t="n">
        <f aca="false">'Scheda ICT'!Q142</f>
        <v>0</v>
      </c>
      <c r="N129" s="84" t="n">
        <f aca="false">SUM(J129:L129)</f>
        <v>0</v>
      </c>
      <c r="O129" s="151"/>
      <c r="P129" s="84"/>
      <c r="Q129" s="84"/>
      <c r="R129" s="84" t="n">
        <f aca="false">'Scheda ICT'!X142</f>
        <v>0</v>
      </c>
      <c r="S129" s="84"/>
      <c r="T129" s="84" t="n">
        <f aca="false">'Scheda ICT'!Z142</f>
        <v>0</v>
      </c>
      <c r="U129" s="84"/>
      <c r="V129" s="84"/>
      <c r="W129" s="84"/>
      <c r="X129" s="84"/>
      <c r="Y129" s="84"/>
      <c r="Z129" s="84"/>
      <c r="AA129" s="84"/>
      <c r="AB129" s="132" t="n">
        <f aca="false">SUM(P129:Q129,S129,U129:AA129)</f>
        <v>0</v>
      </c>
      <c r="AC129" s="86"/>
      <c r="AD129" s="162" t="n">
        <f aca="false">'Scheda ICT'!AP142</f>
        <v>0</v>
      </c>
      <c r="AE129" s="162"/>
      <c r="AF129" s="163" t="str">
        <f aca="false">'Scheda ICT'!AQ142</f>
        <v>OK</v>
      </c>
      <c r="AG129" s="164" t="n">
        <f aca="false">AB129-N129</f>
        <v>0</v>
      </c>
      <c r="AH129" s="164" t="n">
        <f aca="false">I129-O129-AB129-AC129</f>
        <v>0</v>
      </c>
      <c r="AI129" s="164"/>
    </row>
    <row r="130" s="47" customFormat="true" ht="34.5" hidden="false" customHeight="true" outlineLevel="0" collapsed="false">
      <c r="A130" s="155" t="n">
        <f aca="false">'Scheda ICT'!A143</f>
        <v>0</v>
      </c>
      <c r="B130" s="148" t="n">
        <f aca="false">'Scheda ICT'!B143</f>
        <v>0</v>
      </c>
      <c r="C130" s="148" t="n">
        <f aca="false">'Scheda ICT'!C143</f>
        <v>0</v>
      </c>
      <c r="D130" s="148" t="n">
        <f aca="false">'Scheda ICT'!D143</f>
        <v>0</v>
      </c>
      <c r="E130" s="149" t="n">
        <f aca="false">'Scheda ICT'!E143</f>
        <v>0</v>
      </c>
      <c r="F130" s="148" t="n">
        <f aca="false">'Scheda ICT'!F143</f>
        <v>0</v>
      </c>
      <c r="G130" s="94"/>
      <c r="H130" s="128" t="n">
        <f aca="false">'Scheda ICT'!M143</f>
        <v>0</v>
      </c>
      <c r="I130" s="150" t="n">
        <f aca="false">'Scheda ICT'!AJ143</f>
        <v>0</v>
      </c>
      <c r="J130" s="96" t="n">
        <f aca="false">'Scheda ICT'!N143</f>
        <v>0</v>
      </c>
      <c r="K130" s="97" t="n">
        <f aca="false">'Scheda ICT'!O143</f>
        <v>0</v>
      </c>
      <c r="L130" s="97" t="n">
        <f aca="false">'Scheda ICT'!P143</f>
        <v>0</v>
      </c>
      <c r="M130" s="97" t="n">
        <f aca="false">'Scheda ICT'!Q143</f>
        <v>0</v>
      </c>
      <c r="N130" s="84" t="n">
        <f aca="false">SUM(J130:L130)</f>
        <v>0</v>
      </c>
      <c r="O130" s="151"/>
      <c r="P130" s="97"/>
      <c r="Q130" s="97"/>
      <c r="R130" s="97" t="n">
        <f aca="false">'Scheda ICT'!X143</f>
        <v>0</v>
      </c>
      <c r="S130" s="97"/>
      <c r="T130" s="97" t="n">
        <f aca="false">'Scheda ICT'!Z143</f>
        <v>0</v>
      </c>
      <c r="U130" s="97"/>
      <c r="V130" s="97"/>
      <c r="W130" s="97"/>
      <c r="X130" s="97"/>
      <c r="Y130" s="97"/>
      <c r="Z130" s="97"/>
      <c r="AA130" s="97"/>
      <c r="AB130" s="132" t="n">
        <f aca="false">SUM(P130:Q130,S130,U130:AA130)</f>
        <v>0</v>
      </c>
      <c r="AC130" s="86"/>
      <c r="AD130" s="153" t="n">
        <f aca="false">'Scheda ICT'!AP143</f>
        <v>0</v>
      </c>
      <c r="AE130" s="153"/>
      <c r="AF130" s="154" t="str">
        <f aca="false">'Scheda ICT'!AQ143</f>
        <v>OK</v>
      </c>
      <c r="AG130" s="155" t="n">
        <f aca="false">AB130-N130</f>
        <v>0</v>
      </c>
      <c r="AH130" s="155" t="n">
        <f aca="false">I130-O130-AB130-AC130</f>
        <v>0</v>
      </c>
      <c r="AI130" s="155"/>
    </row>
    <row r="131" s="47" customFormat="true" ht="34.5" hidden="false" customHeight="true" outlineLevel="0" collapsed="false">
      <c r="A131" s="164" t="n">
        <f aca="false">'Scheda ICT'!A144</f>
        <v>0</v>
      </c>
      <c r="B131" s="145" t="n">
        <f aca="false">'Scheda ICT'!B144</f>
        <v>0</v>
      </c>
      <c r="C131" s="145" t="n">
        <f aca="false">'Scheda ICT'!C144</f>
        <v>0</v>
      </c>
      <c r="D131" s="145" t="n">
        <f aca="false">'Scheda ICT'!D144</f>
        <v>0</v>
      </c>
      <c r="E131" s="159" t="n">
        <f aca="false">'Scheda ICT'!E144</f>
        <v>0</v>
      </c>
      <c r="F131" s="145" t="n">
        <f aca="false">'Scheda ICT'!F144</f>
        <v>0</v>
      </c>
      <c r="G131" s="80"/>
      <c r="H131" s="128" t="n">
        <f aca="false">'Scheda ICT'!M144</f>
        <v>0</v>
      </c>
      <c r="I131" s="165" t="n">
        <f aca="false">'Scheda ICT'!AJ144</f>
        <v>0</v>
      </c>
      <c r="J131" s="106" t="n">
        <f aca="false">'Scheda ICT'!N144</f>
        <v>0</v>
      </c>
      <c r="K131" s="84" t="n">
        <f aca="false">'Scheda ICT'!O144</f>
        <v>0</v>
      </c>
      <c r="L131" s="84" t="n">
        <f aca="false">'Scheda ICT'!P144</f>
        <v>0</v>
      </c>
      <c r="M131" s="84" t="n">
        <f aca="false">'Scheda ICT'!Q144</f>
        <v>0</v>
      </c>
      <c r="N131" s="84" t="n">
        <f aca="false">SUM(J131:L131)</f>
        <v>0</v>
      </c>
      <c r="O131" s="151"/>
      <c r="P131" s="84"/>
      <c r="Q131" s="84"/>
      <c r="R131" s="84" t="n">
        <f aca="false">'Scheda ICT'!X144</f>
        <v>0</v>
      </c>
      <c r="S131" s="84"/>
      <c r="T131" s="84" t="n">
        <f aca="false">'Scheda ICT'!Z144</f>
        <v>0</v>
      </c>
      <c r="U131" s="84"/>
      <c r="V131" s="84"/>
      <c r="W131" s="84"/>
      <c r="X131" s="84"/>
      <c r="Y131" s="84"/>
      <c r="Z131" s="84"/>
      <c r="AA131" s="84"/>
      <c r="AB131" s="132" t="n">
        <f aca="false">SUM(P131:Q131,S131,U131:AA131)</f>
        <v>0</v>
      </c>
      <c r="AC131" s="86"/>
      <c r="AD131" s="162" t="n">
        <f aca="false">'Scheda ICT'!AP144</f>
        <v>0</v>
      </c>
      <c r="AE131" s="162"/>
      <c r="AF131" s="163" t="str">
        <f aca="false">'Scheda ICT'!AQ144</f>
        <v>OK</v>
      </c>
      <c r="AG131" s="164" t="n">
        <f aca="false">AB131-N131</f>
        <v>0</v>
      </c>
      <c r="AH131" s="164" t="n">
        <f aca="false">I131-O131-AB131-AC131</f>
        <v>0</v>
      </c>
      <c r="AI131" s="164"/>
    </row>
    <row r="132" s="47" customFormat="true" ht="34.5" hidden="false" customHeight="true" outlineLevel="0" collapsed="false">
      <c r="A132" s="155" t="n">
        <f aca="false">'Scheda ICT'!A145</f>
        <v>0</v>
      </c>
      <c r="B132" s="148" t="n">
        <f aca="false">'Scheda ICT'!B145</f>
        <v>0</v>
      </c>
      <c r="C132" s="148" t="n">
        <f aca="false">'Scheda ICT'!C145</f>
        <v>0</v>
      </c>
      <c r="D132" s="148" t="n">
        <f aca="false">'Scheda ICT'!D145</f>
        <v>0</v>
      </c>
      <c r="E132" s="149" t="n">
        <f aca="false">'Scheda ICT'!E145</f>
        <v>0</v>
      </c>
      <c r="F132" s="148" t="n">
        <f aca="false">'Scheda ICT'!F145</f>
        <v>0</v>
      </c>
      <c r="G132" s="94"/>
      <c r="H132" s="128" t="n">
        <f aca="false">'Scheda ICT'!M145</f>
        <v>0</v>
      </c>
      <c r="I132" s="150" t="n">
        <f aca="false">'Scheda ICT'!AJ145</f>
        <v>0</v>
      </c>
      <c r="J132" s="96" t="n">
        <f aca="false">'Scheda ICT'!N145</f>
        <v>0</v>
      </c>
      <c r="K132" s="97" t="n">
        <f aca="false">'Scheda ICT'!O145</f>
        <v>0</v>
      </c>
      <c r="L132" s="97" t="n">
        <f aca="false">'Scheda ICT'!P145</f>
        <v>0</v>
      </c>
      <c r="M132" s="97" t="n">
        <f aca="false">'Scheda ICT'!Q145</f>
        <v>0</v>
      </c>
      <c r="N132" s="84" t="n">
        <f aca="false">SUM(J132:L132)</f>
        <v>0</v>
      </c>
      <c r="O132" s="151"/>
      <c r="P132" s="97"/>
      <c r="Q132" s="97"/>
      <c r="R132" s="97" t="n">
        <f aca="false">'Scheda ICT'!X145</f>
        <v>0</v>
      </c>
      <c r="S132" s="97"/>
      <c r="T132" s="97" t="n">
        <f aca="false">'Scheda ICT'!Z145</f>
        <v>0</v>
      </c>
      <c r="U132" s="97"/>
      <c r="V132" s="97"/>
      <c r="W132" s="97"/>
      <c r="X132" s="97"/>
      <c r="Y132" s="97"/>
      <c r="Z132" s="97"/>
      <c r="AA132" s="97"/>
      <c r="AB132" s="132" t="n">
        <f aca="false">SUM(P132:Q132,S132,U132:AA132)</f>
        <v>0</v>
      </c>
      <c r="AC132" s="86"/>
      <c r="AD132" s="153" t="n">
        <f aca="false">'Scheda ICT'!AP145</f>
        <v>0</v>
      </c>
      <c r="AE132" s="153"/>
      <c r="AF132" s="154" t="str">
        <f aca="false">'Scheda ICT'!AQ145</f>
        <v>OK</v>
      </c>
      <c r="AG132" s="155" t="n">
        <f aca="false">AB132-N132</f>
        <v>0</v>
      </c>
      <c r="AH132" s="155" t="n">
        <f aca="false">I132-O132-AB132-AC132</f>
        <v>0</v>
      </c>
      <c r="AI132" s="155"/>
    </row>
    <row r="133" s="47" customFormat="true" ht="34.5" hidden="false" customHeight="true" outlineLevel="0" collapsed="false">
      <c r="A133" s="164" t="n">
        <f aca="false">'Scheda ICT'!A146</f>
        <v>0</v>
      </c>
      <c r="B133" s="145" t="n">
        <f aca="false">'Scheda ICT'!B146</f>
        <v>0</v>
      </c>
      <c r="C133" s="145" t="n">
        <f aca="false">'Scheda ICT'!C146</f>
        <v>0</v>
      </c>
      <c r="D133" s="145" t="n">
        <f aca="false">'Scheda ICT'!D146</f>
        <v>0</v>
      </c>
      <c r="E133" s="159" t="n">
        <f aca="false">'Scheda ICT'!E146</f>
        <v>0</v>
      </c>
      <c r="F133" s="145" t="n">
        <f aca="false">'Scheda ICT'!F146</f>
        <v>0</v>
      </c>
      <c r="G133" s="80"/>
      <c r="H133" s="128" t="n">
        <f aca="false">'Scheda ICT'!M146</f>
        <v>0</v>
      </c>
      <c r="I133" s="165" t="n">
        <f aca="false">'Scheda ICT'!AJ146</f>
        <v>0</v>
      </c>
      <c r="J133" s="106" t="n">
        <f aca="false">'Scheda ICT'!N146</f>
        <v>0</v>
      </c>
      <c r="K133" s="84" t="n">
        <f aca="false">'Scheda ICT'!O146</f>
        <v>0</v>
      </c>
      <c r="L133" s="84" t="n">
        <f aca="false">'Scheda ICT'!P146</f>
        <v>0</v>
      </c>
      <c r="M133" s="84" t="n">
        <f aca="false">'Scheda ICT'!Q146</f>
        <v>0</v>
      </c>
      <c r="N133" s="84" t="n">
        <f aca="false">SUM(J133:L133)</f>
        <v>0</v>
      </c>
      <c r="O133" s="151"/>
      <c r="P133" s="84"/>
      <c r="Q133" s="84"/>
      <c r="R133" s="84" t="n">
        <f aca="false">'Scheda ICT'!X146</f>
        <v>0</v>
      </c>
      <c r="S133" s="84"/>
      <c r="T133" s="84" t="n">
        <f aca="false">'Scheda ICT'!Z146</f>
        <v>0</v>
      </c>
      <c r="U133" s="84"/>
      <c r="V133" s="84"/>
      <c r="W133" s="84"/>
      <c r="X133" s="84"/>
      <c r="Y133" s="84"/>
      <c r="Z133" s="84"/>
      <c r="AA133" s="84"/>
      <c r="AB133" s="132" t="n">
        <f aca="false">SUM(P133:Q133,S133,U133:AA133)</f>
        <v>0</v>
      </c>
      <c r="AC133" s="86"/>
      <c r="AD133" s="162" t="n">
        <f aca="false">'Scheda ICT'!AP146</f>
        <v>0</v>
      </c>
      <c r="AE133" s="162"/>
      <c r="AF133" s="163" t="str">
        <f aca="false">'Scheda ICT'!AQ146</f>
        <v>OK</v>
      </c>
      <c r="AG133" s="164" t="n">
        <f aca="false">AB133-N133</f>
        <v>0</v>
      </c>
      <c r="AH133" s="164" t="n">
        <f aca="false">I133-O133-AB133-AC133</f>
        <v>0</v>
      </c>
      <c r="AI133" s="164"/>
    </row>
    <row r="134" s="47" customFormat="true" ht="34.5" hidden="false" customHeight="true" outlineLevel="0" collapsed="false">
      <c r="A134" s="155" t="n">
        <f aca="false">'Scheda ICT'!A147</f>
        <v>0</v>
      </c>
      <c r="B134" s="148" t="n">
        <f aca="false">'Scheda ICT'!B147</f>
        <v>0</v>
      </c>
      <c r="C134" s="148" t="n">
        <f aca="false">'Scheda ICT'!C147</f>
        <v>0</v>
      </c>
      <c r="D134" s="148" t="n">
        <f aca="false">'Scheda ICT'!D147</f>
        <v>0</v>
      </c>
      <c r="E134" s="149" t="n">
        <f aca="false">'Scheda ICT'!E147</f>
        <v>0</v>
      </c>
      <c r="F134" s="148" t="n">
        <f aca="false">'Scheda ICT'!F147</f>
        <v>0</v>
      </c>
      <c r="G134" s="94"/>
      <c r="H134" s="128" t="n">
        <f aca="false">'Scheda ICT'!M147</f>
        <v>0</v>
      </c>
      <c r="I134" s="150" t="n">
        <f aca="false">'Scheda ICT'!AJ147</f>
        <v>0</v>
      </c>
      <c r="J134" s="96" t="n">
        <f aca="false">'Scheda ICT'!N147</f>
        <v>0</v>
      </c>
      <c r="K134" s="97" t="n">
        <f aca="false">'Scheda ICT'!O147</f>
        <v>0</v>
      </c>
      <c r="L134" s="97" t="n">
        <f aca="false">'Scheda ICT'!P147</f>
        <v>0</v>
      </c>
      <c r="M134" s="97" t="n">
        <f aca="false">'Scheda ICT'!Q147</f>
        <v>0</v>
      </c>
      <c r="N134" s="84" t="n">
        <f aca="false">SUM(J134:L134)</f>
        <v>0</v>
      </c>
      <c r="O134" s="151"/>
      <c r="P134" s="97"/>
      <c r="Q134" s="97"/>
      <c r="R134" s="97" t="n">
        <f aca="false">'Scheda ICT'!X147</f>
        <v>0</v>
      </c>
      <c r="S134" s="97"/>
      <c r="T134" s="97" t="n">
        <f aca="false">'Scheda ICT'!Z147</f>
        <v>0</v>
      </c>
      <c r="U134" s="97"/>
      <c r="V134" s="97"/>
      <c r="W134" s="97"/>
      <c r="X134" s="97"/>
      <c r="Y134" s="97"/>
      <c r="Z134" s="97"/>
      <c r="AA134" s="97"/>
      <c r="AB134" s="132" t="n">
        <f aca="false">SUM(P134:Q134,S134,U134:AA134)</f>
        <v>0</v>
      </c>
      <c r="AC134" s="86"/>
      <c r="AD134" s="153" t="n">
        <f aca="false">'Scheda ICT'!AP147</f>
        <v>0</v>
      </c>
      <c r="AE134" s="153"/>
      <c r="AF134" s="154" t="str">
        <f aca="false">'Scheda ICT'!AQ147</f>
        <v>OK</v>
      </c>
      <c r="AG134" s="155" t="n">
        <f aca="false">AB134-N134</f>
        <v>0</v>
      </c>
      <c r="AH134" s="155" t="n">
        <f aca="false">I134-O134-AB134-AC134</f>
        <v>0</v>
      </c>
      <c r="AI134" s="155"/>
    </row>
    <row r="135" s="47" customFormat="true" ht="34.5" hidden="false" customHeight="true" outlineLevel="0" collapsed="false">
      <c r="A135" s="164" t="n">
        <f aca="false">'Scheda ICT'!A148</f>
        <v>0</v>
      </c>
      <c r="B135" s="145" t="n">
        <f aca="false">'Scheda ICT'!B148</f>
        <v>0</v>
      </c>
      <c r="C135" s="145" t="n">
        <f aca="false">'Scheda ICT'!C148</f>
        <v>0</v>
      </c>
      <c r="D135" s="145" t="n">
        <f aca="false">'Scheda ICT'!D148</f>
        <v>0</v>
      </c>
      <c r="E135" s="159" t="n">
        <f aca="false">'Scheda ICT'!E148</f>
        <v>0</v>
      </c>
      <c r="F135" s="145" t="n">
        <f aca="false">'Scheda ICT'!F148</f>
        <v>0</v>
      </c>
      <c r="G135" s="80"/>
      <c r="H135" s="128" t="n">
        <f aca="false">'Scheda ICT'!M148</f>
        <v>0</v>
      </c>
      <c r="I135" s="165" t="n">
        <f aca="false">'Scheda ICT'!AJ148</f>
        <v>0</v>
      </c>
      <c r="J135" s="106" t="n">
        <f aca="false">'Scheda ICT'!N148</f>
        <v>0</v>
      </c>
      <c r="K135" s="84" t="n">
        <f aca="false">'Scheda ICT'!O148</f>
        <v>0</v>
      </c>
      <c r="L135" s="84" t="n">
        <f aca="false">'Scheda ICT'!P148</f>
        <v>0</v>
      </c>
      <c r="M135" s="84" t="n">
        <f aca="false">'Scheda ICT'!Q148</f>
        <v>0</v>
      </c>
      <c r="N135" s="84" t="n">
        <f aca="false">SUM(J135:L135)</f>
        <v>0</v>
      </c>
      <c r="O135" s="151"/>
      <c r="P135" s="84"/>
      <c r="Q135" s="84"/>
      <c r="R135" s="84" t="n">
        <f aca="false">'Scheda ICT'!X148</f>
        <v>0</v>
      </c>
      <c r="S135" s="84"/>
      <c r="T135" s="84" t="n">
        <f aca="false">'Scheda ICT'!Z148</f>
        <v>0</v>
      </c>
      <c r="U135" s="84"/>
      <c r="V135" s="84"/>
      <c r="W135" s="84"/>
      <c r="X135" s="84"/>
      <c r="Y135" s="84"/>
      <c r="Z135" s="84"/>
      <c r="AA135" s="84"/>
      <c r="AB135" s="132" t="n">
        <f aca="false">SUM(P135:Q135,S135,U135:AA135)</f>
        <v>0</v>
      </c>
      <c r="AC135" s="86"/>
      <c r="AD135" s="162" t="n">
        <f aca="false">'Scheda ICT'!AP148</f>
        <v>0</v>
      </c>
      <c r="AE135" s="162"/>
      <c r="AF135" s="163" t="str">
        <f aca="false">'Scheda ICT'!AQ148</f>
        <v>OK</v>
      </c>
      <c r="AG135" s="164" t="n">
        <f aca="false">AB135-N135</f>
        <v>0</v>
      </c>
      <c r="AH135" s="164" t="n">
        <f aca="false">I135-O135-AB135-AC135</f>
        <v>0</v>
      </c>
      <c r="AI135" s="164"/>
    </row>
    <row r="136" s="47" customFormat="true" ht="34.5" hidden="false" customHeight="true" outlineLevel="0" collapsed="false">
      <c r="A136" s="155" t="n">
        <f aca="false">'Scheda ICT'!A149</f>
        <v>0</v>
      </c>
      <c r="B136" s="148" t="n">
        <f aca="false">'Scheda ICT'!B149</f>
        <v>0</v>
      </c>
      <c r="C136" s="148" t="n">
        <f aca="false">'Scheda ICT'!C149</f>
        <v>0</v>
      </c>
      <c r="D136" s="148" t="n">
        <f aca="false">'Scheda ICT'!D149</f>
        <v>0</v>
      </c>
      <c r="E136" s="149" t="n">
        <f aca="false">'Scheda ICT'!E149</f>
        <v>0</v>
      </c>
      <c r="F136" s="148" t="n">
        <f aca="false">'Scheda ICT'!F149</f>
        <v>0</v>
      </c>
      <c r="G136" s="94"/>
      <c r="H136" s="128" t="n">
        <f aca="false">'Scheda ICT'!M149</f>
        <v>0</v>
      </c>
      <c r="I136" s="150" t="n">
        <f aca="false">'Scheda ICT'!AJ149</f>
        <v>0</v>
      </c>
      <c r="J136" s="96" t="n">
        <f aca="false">'Scheda ICT'!N149</f>
        <v>0</v>
      </c>
      <c r="K136" s="97" t="n">
        <f aca="false">'Scheda ICT'!O149</f>
        <v>0</v>
      </c>
      <c r="L136" s="97" t="n">
        <f aca="false">'Scheda ICT'!P149</f>
        <v>0</v>
      </c>
      <c r="M136" s="97" t="n">
        <f aca="false">'Scheda ICT'!Q149</f>
        <v>0</v>
      </c>
      <c r="N136" s="84" t="n">
        <f aca="false">SUM(J136:L136)</f>
        <v>0</v>
      </c>
      <c r="O136" s="151"/>
      <c r="P136" s="97"/>
      <c r="Q136" s="97"/>
      <c r="R136" s="97" t="n">
        <f aca="false">'Scheda ICT'!X149</f>
        <v>0</v>
      </c>
      <c r="S136" s="97"/>
      <c r="T136" s="97" t="n">
        <f aca="false">'Scheda ICT'!Z149</f>
        <v>0</v>
      </c>
      <c r="U136" s="97"/>
      <c r="V136" s="97"/>
      <c r="W136" s="97"/>
      <c r="X136" s="97"/>
      <c r="Y136" s="97"/>
      <c r="Z136" s="97"/>
      <c r="AA136" s="97"/>
      <c r="AB136" s="132" t="n">
        <f aca="false">SUM(P136:Q136,S136,U136:AA136)</f>
        <v>0</v>
      </c>
      <c r="AC136" s="86"/>
      <c r="AD136" s="153" t="n">
        <f aca="false">'Scheda ICT'!AP149</f>
        <v>0</v>
      </c>
      <c r="AE136" s="153"/>
      <c r="AF136" s="154" t="str">
        <f aca="false">'Scheda ICT'!AQ149</f>
        <v>OK</v>
      </c>
      <c r="AG136" s="155" t="n">
        <f aca="false">AB136-N136</f>
        <v>0</v>
      </c>
      <c r="AH136" s="155" t="n">
        <f aca="false">I136-O136-AB136-AC136</f>
        <v>0</v>
      </c>
      <c r="AI136" s="155"/>
    </row>
    <row r="137" s="47" customFormat="true" ht="34.5" hidden="false" customHeight="true" outlineLevel="0" collapsed="false">
      <c r="A137" s="164" t="n">
        <f aca="false">'Scheda ICT'!A150</f>
        <v>0</v>
      </c>
      <c r="B137" s="145" t="n">
        <f aca="false">'Scheda ICT'!B150</f>
        <v>0</v>
      </c>
      <c r="C137" s="145" t="n">
        <f aca="false">'Scheda ICT'!C150</f>
        <v>0</v>
      </c>
      <c r="D137" s="145" t="n">
        <f aca="false">'Scheda ICT'!D150</f>
        <v>0</v>
      </c>
      <c r="E137" s="159" t="n">
        <f aca="false">'Scheda ICT'!E150</f>
        <v>0</v>
      </c>
      <c r="F137" s="145" t="n">
        <f aca="false">'Scheda ICT'!F150</f>
        <v>0</v>
      </c>
      <c r="G137" s="80"/>
      <c r="H137" s="128" t="n">
        <f aca="false">'Scheda ICT'!M150</f>
        <v>0</v>
      </c>
      <c r="I137" s="165" t="n">
        <f aca="false">'Scheda ICT'!AJ150</f>
        <v>0</v>
      </c>
      <c r="J137" s="106" t="n">
        <f aca="false">'Scheda ICT'!N150</f>
        <v>0</v>
      </c>
      <c r="K137" s="84" t="n">
        <f aca="false">'Scheda ICT'!O150</f>
        <v>0</v>
      </c>
      <c r="L137" s="84" t="n">
        <f aca="false">'Scheda ICT'!P150</f>
        <v>0</v>
      </c>
      <c r="M137" s="84" t="n">
        <f aca="false">'Scheda ICT'!Q150</f>
        <v>0</v>
      </c>
      <c r="N137" s="84" t="n">
        <f aca="false">SUM(J137:L137)</f>
        <v>0</v>
      </c>
      <c r="O137" s="151"/>
      <c r="P137" s="84"/>
      <c r="Q137" s="84"/>
      <c r="R137" s="84" t="n">
        <f aca="false">'Scheda ICT'!X150</f>
        <v>0</v>
      </c>
      <c r="S137" s="84"/>
      <c r="T137" s="84" t="n">
        <f aca="false">'Scheda ICT'!Z150</f>
        <v>0</v>
      </c>
      <c r="U137" s="84"/>
      <c r="V137" s="84"/>
      <c r="W137" s="84"/>
      <c r="X137" s="84"/>
      <c r="Y137" s="84"/>
      <c r="Z137" s="84"/>
      <c r="AA137" s="84"/>
      <c r="AB137" s="132" t="n">
        <f aca="false">SUM(P137:Q137,S137,U137:AA137)</f>
        <v>0</v>
      </c>
      <c r="AC137" s="86"/>
      <c r="AD137" s="162" t="n">
        <f aca="false">'Scheda ICT'!AP150</f>
        <v>0</v>
      </c>
      <c r="AE137" s="162"/>
      <c r="AF137" s="163" t="str">
        <f aca="false">'Scheda ICT'!AQ150</f>
        <v>OK</v>
      </c>
      <c r="AG137" s="164" t="n">
        <f aca="false">AB137-N137</f>
        <v>0</v>
      </c>
      <c r="AH137" s="164" t="n">
        <f aca="false">I137-O137-AB137-AC137</f>
        <v>0</v>
      </c>
      <c r="AI137" s="164"/>
    </row>
    <row r="138" s="47" customFormat="true" ht="34.5" hidden="false" customHeight="true" outlineLevel="0" collapsed="false">
      <c r="A138" s="155" t="n">
        <f aca="false">'Scheda ICT'!A151</f>
        <v>0</v>
      </c>
      <c r="B138" s="148" t="n">
        <f aca="false">'Scheda ICT'!B151</f>
        <v>0</v>
      </c>
      <c r="C138" s="148" t="n">
        <f aca="false">'Scheda ICT'!C151</f>
        <v>0</v>
      </c>
      <c r="D138" s="148" t="n">
        <f aca="false">'Scheda ICT'!D151</f>
        <v>0</v>
      </c>
      <c r="E138" s="149" t="n">
        <f aca="false">'Scheda ICT'!E151</f>
        <v>0</v>
      </c>
      <c r="F138" s="148" t="n">
        <f aca="false">'Scheda ICT'!F151</f>
        <v>0</v>
      </c>
      <c r="G138" s="94"/>
      <c r="H138" s="128" t="n">
        <f aca="false">'Scheda ICT'!M151</f>
        <v>0</v>
      </c>
      <c r="I138" s="150" t="n">
        <f aca="false">'Scheda ICT'!AJ151</f>
        <v>0</v>
      </c>
      <c r="J138" s="96" t="n">
        <f aca="false">'Scheda ICT'!N151</f>
        <v>0</v>
      </c>
      <c r="K138" s="97" t="n">
        <f aca="false">'Scheda ICT'!O151</f>
        <v>0</v>
      </c>
      <c r="L138" s="97" t="n">
        <f aca="false">'Scheda ICT'!P151</f>
        <v>0</v>
      </c>
      <c r="M138" s="97" t="n">
        <f aca="false">'Scheda ICT'!Q151</f>
        <v>0</v>
      </c>
      <c r="N138" s="84" t="n">
        <f aca="false">SUM(J138:L138)</f>
        <v>0</v>
      </c>
      <c r="O138" s="151"/>
      <c r="P138" s="97"/>
      <c r="Q138" s="97"/>
      <c r="R138" s="97" t="n">
        <f aca="false">'Scheda ICT'!X151</f>
        <v>0</v>
      </c>
      <c r="S138" s="97"/>
      <c r="T138" s="97" t="n">
        <f aca="false">'Scheda ICT'!Z151</f>
        <v>0</v>
      </c>
      <c r="U138" s="97"/>
      <c r="V138" s="97"/>
      <c r="W138" s="97"/>
      <c r="X138" s="97"/>
      <c r="Y138" s="97"/>
      <c r="Z138" s="97"/>
      <c r="AA138" s="97"/>
      <c r="AB138" s="132" t="n">
        <f aca="false">SUM(P138:Q138,S138,U138:AA138)</f>
        <v>0</v>
      </c>
      <c r="AC138" s="86"/>
      <c r="AD138" s="153" t="n">
        <f aca="false">'Scheda ICT'!AP151</f>
        <v>0</v>
      </c>
      <c r="AE138" s="153"/>
      <c r="AF138" s="154" t="str">
        <f aca="false">'Scheda ICT'!AQ151</f>
        <v>OK</v>
      </c>
      <c r="AG138" s="155" t="n">
        <f aca="false">AB138-N138</f>
        <v>0</v>
      </c>
      <c r="AH138" s="155" t="n">
        <f aca="false">I138-O138-AB138-AC138</f>
        <v>0</v>
      </c>
      <c r="AI138" s="155"/>
    </row>
    <row r="139" s="47" customFormat="true" ht="34.5" hidden="false" customHeight="true" outlineLevel="0" collapsed="false">
      <c r="A139" s="164" t="n">
        <f aca="false">'Scheda ICT'!A152</f>
        <v>0</v>
      </c>
      <c r="B139" s="145" t="n">
        <f aca="false">'Scheda ICT'!B152</f>
        <v>0</v>
      </c>
      <c r="C139" s="145" t="n">
        <f aca="false">'Scheda ICT'!C152</f>
        <v>0</v>
      </c>
      <c r="D139" s="145" t="n">
        <f aca="false">'Scheda ICT'!D152</f>
        <v>0</v>
      </c>
      <c r="E139" s="159" t="n">
        <f aca="false">'Scheda ICT'!E152</f>
        <v>0</v>
      </c>
      <c r="F139" s="145" t="n">
        <f aca="false">'Scheda ICT'!F152</f>
        <v>0</v>
      </c>
      <c r="G139" s="80"/>
      <c r="H139" s="128" t="n">
        <f aca="false">'Scheda ICT'!M152</f>
        <v>0</v>
      </c>
      <c r="I139" s="165" t="n">
        <f aca="false">'Scheda ICT'!AJ152</f>
        <v>0</v>
      </c>
      <c r="J139" s="106" t="n">
        <f aca="false">'Scheda ICT'!N152</f>
        <v>0</v>
      </c>
      <c r="K139" s="84" t="n">
        <f aca="false">'Scheda ICT'!O152</f>
        <v>0</v>
      </c>
      <c r="L139" s="84" t="n">
        <f aca="false">'Scheda ICT'!P152</f>
        <v>0</v>
      </c>
      <c r="M139" s="84" t="n">
        <f aca="false">'Scheda ICT'!Q152</f>
        <v>0</v>
      </c>
      <c r="N139" s="84" t="n">
        <f aca="false">SUM(J139:L139)</f>
        <v>0</v>
      </c>
      <c r="O139" s="151"/>
      <c r="P139" s="84"/>
      <c r="Q139" s="84"/>
      <c r="R139" s="84" t="n">
        <f aca="false">'Scheda ICT'!X152</f>
        <v>0</v>
      </c>
      <c r="S139" s="84"/>
      <c r="T139" s="84" t="n">
        <f aca="false">'Scheda ICT'!Z152</f>
        <v>0</v>
      </c>
      <c r="U139" s="84"/>
      <c r="V139" s="84"/>
      <c r="W139" s="84"/>
      <c r="X139" s="84"/>
      <c r="Y139" s="84"/>
      <c r="Z139" s="84"/>
      <c r="AA139" s="84"/>
      <c r="AB139" s="132" t="n">
        <f aca="false">SUM(P139:Q139,S139,U139:AA139)</f>
        <v>0</v>
      </c>
      <c r="AC139" s="86"/>
      <c r="AD139" s="162" t="n">
        <f aca="false">'Scheda ICT'!AP152</f>
        <v>0</v>
      </c>
      <c r="AE139" s="162"/>
      <c r="AF139" s="163" t="str">
        <f aca="false">'Scheda ICT'!AQ152</f>
        <v>OK</v>
      </c>
      <c r="AG139" s="164" t="n">
        <f aca="false">AB139-N139</f>
        <v>0</v>
      </c>
      <c r="AH139" s="164" t="n">
        <f aca="false">I139-O139-AB139-AC139</f>
        <v>0</v>
      </c>
      <c r="AI139" s="164"/>
    </row>
    <row r="140" s="47" customFormat="true" ht="34.5" hidden="false" customHeight="true" outlineLevel="0" collapsed="false">
      <c r="A140" s="155" t="n">
        <f aca="false">'Scheda ICT'!A153</f>
        <v>0</v>
      </c>
      <c r="B140" s="148" t="n">
        <f aca="false">'Scheda ICT'!B153</f>
        <v>0</v>
      </c>
      <c r="C140" s="148" t="n">
        <f aca="false">'Scheda ICT'!C153</f>
        <v>0</v>
      </c>
      <c r="D140" s="148" t="n">
        <f aca="false">'Scheda ICT'!D153</f>
        <v>0</v>
      </c>
      <c r="E140" s="149" t="n">
        <f aca="false">'Scheda ICT'!E153</f>
        <v>0</v>
      </c>
      <c r="F140" s="148" t="n">
        <f aca="false">'Scheda ICT'!F153</f>
        <v>0</v>
      </c>
      <c r="G140" s="94"/>
      <c r="H140" s="128" t="n">
        <f aca="false">'Scheda ICT'!M153</f>
        <v>0</v>
      </c>
      <c r="I140" s="150" t="n">
        <f aca="false">'Scheda ICT'!AJ153</f>
        <v>0</v>
      </c>
      <c r="J140" s="96" t="n">
        <f aca="false">'Scheda ICT'!N153</f>
        <v>0</v>
      </c>
      <c r="K140" s="97" t="n">
        <f aca="false">'Scheda ICT'!O153</f>
        <v>0</v>
      </c>
      <c r="L140" s="97" t="n">
        <f aca="false">'Scheda ICT'!P153</f>
        <v>0</v>
      </c>
      <c r="M140" s="97" t="n">
        <f aca="false">'Scheda ICT'!Q153</f>
        <v>0</v>
      </c>
      <c r="N140" s="84" t="n">
        <f aca="false">SUM(J140:L140)</f>
        <v>0</v>
      </c>
      <c r="O140" s="151"/>
      <c r="P140" s="97"/>
      <c r="Q140" s="97"/>
      <c r="R140" s="97" t="n">
        <f aca="false">'Scheda ICT'!X153</f>
        <v>0</v>
      </c>
      <c r="S140" s="97"/>
      <c r="T140" s="97" t="n">
        <f aca="false">'Scheda ICT'!Z153</f>
        <v>0</v>
      </c>
      <c r="U140" s="97"/>
      <c r="V140" s="97"/>
      <c r="W140" s="97"/>
      <c r="X140" s="97"/>
      <c r="Y140" s="97"/>
      <c r="Z140" s="97"/>
      <c r="AA140" s="97"/>
      <c r="AB140" s="132" t="n">
        <f aca="false">SUM(P140:Q140,S140,U140:AA140)</f>
        <v>0</v>
      </c>
      <c r="AC140" s="86"/>
      <c r="AD140" s="153" t="n">
        <f aca="false">'Scheda ICT'!AP153</f>
        <v>0</v>
      </c>
      <c r="AE140" s="153"/>
      <c r="AF140" s="154" t="str">
        <f aca="false">'Scheda ICT'!AQ153</f>
        <v>OK</v>
      </c>
      <c r="AG140" s="155" t="n">
        <f aca="false">AB140-N140</f>
        <v>0</v>
      </c>
      <c r="AH140" s="155" t="n">
        <f aca="false">I140-O140-AB140-AC140</f>
        <v>0</v>
      </c>
      <c r="AI140" s="155"/>
    </row>
    <row r="141" s="47" customFormat="true" ht="34.5" hidden="false" customHeight="true" outlineLevel="0" collapsed="false">
      <c r="A141" s="164" t="n">
        <f aca="false">'Scheda ICT'!A154</f>
        <v>0</v>
      </c>
      <c r="B141" s="145" t="n">
        <f aca="false">'Scheda ICT'!B154</f>
        <v>0</v>
      </c>
      <c r="C141" s="145" t="n">
        <f aca="false">'Scheda ICT'!C154</f>
        <v>0</v>
      </c>
      <c r="D141" s="145" t="n">
        <f aca="false">'Scheda ICT'!D154</f>
        <v>0</v>
      </c>
      <c r="E141" s="159" t="n">
        <f aca="false">'Scheda ICT'!E154</f>
        <v>0</v>
      </c>
      <c r="F141" s="145" t="n">
        <f aca="false">'Scheda ICT'!F154</f>
        <v>0</v>
      </c>
      <c r="G141" s="80"/>
      <c r="H141" s="128" t="n">
        <f aca="false">'Scheda ICT'!M154</f>
        <v>0</v>
      </c>
      <c r="I141" s="165" t="n">
        <f aca="false">'Scheda ICT'!AJ154</f>
        <v>0</v>
      </c>
      <c r="J141" s="106" t="n">
        <f aca="false">'Scheda ICT'!N154</f>
        <v>0</v>
      </c>
      <c r="K141" s="84" t="n">
        <f aca="false">'Scheda ICT'!O154</f>
        <v>0</v>
      </c>
      <c r="L141" s="84" t="n">
        <f aca="false">'Scheda ICT'!P154</f>
        <v>0</v>
      </c>
      <c r="M141" s="84" t="n">
        <f aca="false">'Scheda ICT'!Q154</f>
        <v>0</v>
      </c>
      <c r="N141" s="84" t="n">
        <f aca="false">SUM(J141:L141)</f>
        <v>0</v>
      </c>
      <c r="O141" s="151"/>
      <c r="P141" s="84"/>
      <c r="Q141" s="84"/>
      <c r="R141" s="84" t="n">
        <f aca="false">'Scheda ICT'!X154</f>
        <v>0</v>
      </c>
      <c r="S141" s="84"/>
      <c r="T141" s="84" t="n">
        <f aca="false">'Scheda ICT'!Z154</f>
        <v>0</v>
      </c>
      <c r="U141" s="84"/>
      <c r="V141" s="84"/>
      <c r="W141" s="84"/>
      <c r="X141" s="84"/>
      <c r="Y141" s="84"/>
      <c r="Z141" s="84"/>
      <c r="AA141" s="84"/>
      <c r="AB141" s="132" t="n">
        <f aca="false">SUM(P141:Q141,S141,U141:AA141)</f>
        <v>0</v>
      </c>
      <c r="AC141" s="86"/>
      <c r="AD141" s="162" t="n">
        <f aca="false">'Scheda ICT'!AP154</f>
        <v>0</v>
      </c>
      <c r="AE141" s="162"/>
      <c r="AF141" s="163" t="str">
        <f aca="false">'Scheda ICT'!AQ154</f>
        <v>OK</v>
      </c>
      <c r="AG141" s="164" t="n">
        <f aca="false">AB141-N141</f>
        <v>0</v>
      </c>
      <c r="AH141" s="164" t="n">
        <f aca="false">I141-O141-AB141-AC141</f>
        <v>0</v>
      </c>
      <c r="AI141" s="164"/>
    </row>
    <row r="142" s="47" customFormat="true" ht="34.5" hidden="false" customHeight="true" outlineLevel="0" collapsed="false">
      <c r="A142" s="155" t="n">
        <f aca="false">'Scheda ICT'!A155</f>
        <v>0</v>
      </c>
      <c r="B142" s="148" t="n">
        <f aca="false">'Scheda ICT'!B155</f>
        <v>0</v>
      </c>
      <c r="C142" s="148" t="n">
        <f aca="false">'Scheda ICT'!C155</f>
        <v>0</v>
      </c>
      <c r="D142" s="148" t="n">
        <f aca="false">'Scheda ICT'!D155</f>
        <v>0</v>
      </c>
      <c r="E142" s="149" t="n">
        <f aca="false">'Scheda ICT'!E155</f>
        <v>0</v>
      </c>
      <c r="F142" s="148" t="n">
        <f aca="false">'Scheda ICT'!F155</f>
        <v>0</v>
      </c>
      <c r="G142" s="94"/>
      <c r="H142" s="128" t="n">
        <f aca="false">'Scheda ICT'!M155</f>
        <v>0</v>
      </c>
      <c r="I142" s="150" t="n">
        <f aca="false">'Scheda ICT'!AJ155</f>
        <v>0</v>
      </c>
      <c r="J142" s="96" t="n">
        <f aca="false">'Scheda ICT'!N155</f>
        <v>0</v>
      </c>
      <c r="K142" s="97" t="n">
        <f aca="false">'Scheda ICT'!O155</f>
        <v>0</v>
      </c>
      <c r="L142" s="97" t="n">
        <f aca="false">'Scheda ICT'!P155</f>
        <v>0</v>
      </c>
      <c r="M142" s="97" t="n">
        <f aca="false">'Scheda ICT'!Q155</f>
        <v>0</v>
      </c>
      <c r="N142" s="84" t="n">
        <f aca="false">SUM(J142:L142)</f>
        <v>0</v>
      </c>
      <c r="O142" s="151"/>
      <c r="P142" s="97"/>
      <c r="Q142" s="97"/>
      <c r="R142" s="97" t="n">
        <f aca="false">'Scheda ICT'!X155</f>
        <v>0</v>
      </c>
      <c r="S142" s="97"/>
      <c r="T142" s="97" t="n">
        <f aca="false">'Scheda ICT'!Z155</f>
        <v>0</v>
      </c>
      <c r="U142" s="97"/>
      <c r="V142" s="97"/>
      <c r="W142" s="97"/>
      <c r="X142" s="97"/>
      <c r="Y142" s="97"/>
      <c r="Z142" s="97"/>
      <c r="AA142" s="97"/>
      <c r="AB142" s="132" t="n">
        <f aca="false">SUM(P142:Q142,S142,U142:AA142)</f>
        <v>0</v>
      </c>
      <c r="AC142" s="86"/>
      <c r="AD142" s="153" t="n">
        <f aca="false">'Scheda ICT'!AP155</f>
        <v>0</v>
      </c>
      <c r="AE142" s="153"/>
      <c r="AF142" s="154" t="str">
        <f aca="false">'Scheda ICT'!AQ155</f>
        <v>OK</v>
      </c>
      <c r="AG142" s="155" t="n">
        <f aca="false">AB142-N142</f>
        <v>0</v>
      </c>
      <c r="AH142" s="155" t="n">
        <f aca="false">I142-O142-AB142-AC142</f>
        <v>0</v>
      </c>
      <c r="AI142" s="155"/>
    </row>
    <row r="143" s="47" customFormat="true" ht="34.5" hidden="false" customHeight="true" outlineLevel="0" collapsed="false">
      <c r="A143" s="164" t="n">
        <f aca="false">'Scheda ICT'!A156</f>
        <v>0</v>
      </c>
      <c r="B143" s="145" t="n">
        <f aca="false">'Scheda ICT'!B156</f>
        <v>0</v>
      </c>
      <c r="C143" s="145" t="n">
        <f aca="false">'Scheda ICT'!C156</f>
        <v>0</v>
      </c>
      <c r="D143" s="145" t="n">
        <f aca="false">'Scheda ICT'!D156</f>
        <v>0</v>
      </c>
      <c r="E143" s="159" t="n">
        <f aca="false">'Scheda ICT'!E156</f>
        <v>0</v>
      </c>
      <c r="F143" s="145" t="n">
        <f aca="false">'Scheda ICT'!F156</f>
        <v>0</v>
      </c>
      <c r="G143" s="80"/>
      <c r="H143" s="128" t="n">
        <f aca="false">'Scheda ICT'!M156</f>
        <v>0</v>
      </c>
      <c r="I143" s="165" t="n">
        <f aca="false">'Scheda ICT'!AJ156</f>
        <v>0</v>
      </c>
      <c r="J143" s="106" t="n">
        <f aca="false">'Scheda ICT'!N156</f>
        <v>0</v>
      </c>
      <c r="K143" s="84" t="n">
        <f aca="false">'Scheda ICT'!O156</f>
        <v>0</v>
      </c>
      <c r="L143" s="84" t="n">
        <f aca="false">'Scheda ICT'!P156</f>
        <v>0</v>
      </c>
      <c r="M143" s="84" t="n">
        <f aca="false">'Scheda ICT'!Q156</f>
        <v>0</v>
      </c>
      <c r="N143" s="84" t="n">
        <f aca="false">SUM(J143:L143)</f>
        <v>0</v>
      </c>
      <c r="O143" s="151"/>
      <c r="P143" s="84"/>
      <c r="Q143" s="84"/>
      <c r="R143" s="84" t="n">
        <f aca="false">'Scheda ICT'!X156</f>
        <v>0</v>
      </c>
      <c r="S143" s="84"/>
      <c r="T143" s="84" t="n">
        <f aca="false">'Scheda ICT'!Z156</f>
        <v>0</v>
      </c>
      <c r="U143" s="84"/>
      <c r="V143" s="84"/>
      <c r="W143" s="84"/>
      <c r="X143" s="84"/>
      <c r="Y143" s="84"/>
      <c r="Z143" s="84"/>
      <c r="AA143" s="84"/>
      <c r="AB143" s="132" t="n">
        <f aca="false">SUM(P143:Q143,S143,U143:AA143)</f>
        <v>0</v>
      </c>
      <c r="AC143" s="86"/>
      <c r="AD143" s="162" t="n">
        <f aca="false">'Scheda ICT'!AP156</f>
        <v>0</v>
      </c>
      <c r="AE143" s="162"/>
      <c r="AF143" s="163" t="str">
        <f aca="false">'Scheda ICT'!AQ156</f>
        <v>OK</v>
      </c>
      <c r="AG143" s="164" t="n">
        <f aca="false">AB143-N143</f>
        <v>0</v>
      </c>
      <c r="AH143" s="164" t="n">
        <f aca="false">I143-O143-AB143-AC143</f>
        <v>0</v>
      </c>
      <c r="AI143" s="164"/>
    </row>
    <row r="144" s="47" customFormat="true" ht="34.5" hidden="false" customHeight="true" outlineLevel="0" collapsed="false">
      <c r="A144" s="155" t="n">
        <f aca="false">'Scheda ICT'!A157</f>
        <v>0</v>
      </c>
      <c r="B144" s="148" t="n">
        <f aca="false">'Scheda ICT'!B157</f>
        <v>0</v>
      </c>
      <c r="C144" s="148" t="n">
        <f aca="false">'Scheda ICT'!C157</f>
        <v>0</v>
      </c>
      <c r="D144" s="148" t="n">
        <f aca="false">'Scheda ICT'!D157</f>
        <v>0</v>
      </c>
      <c r="E144" s="149" t="n">
        <f aca="false">'Scheda ICT'!E157</f>
        <v>0</v>
      </c>
      <c r="F144" s="148" t="n">
        <f aca="false">'Scheda ICT'!F157</f>
        <v>0</v>
      </c>
      <c r="G144" s="94"/>
      <c r="H144" s="128" t="n">
        <f aca="false">'Scheda ICT'!M157</f>
        <v>0</v>
      </c>
      <c r="I144" s="150" t="n">
        <f aca="false">'Scheda ICT'!AJ157</f>
        <v>0</v>
      </c>
      <c r="J144" s="96" t="n">
        <f aca="false">'Scheda ICT'!N157</f>
        <v>0</v>
      </c>
      <c r="K144" s="97" t="n">
        <f aca="false">'Scheda ICT'!O157</f>
        <v>0</v>
      </c>
      <c r="L144" s="97" t="n">
        <f aca="false">'Scheda ICT'!P157</f>
        <v>0</v>
      </c>
      <c r="M144" s="97" t="n">
        <f aca="false">'Scheda ICT'!Q157</f>
        <v>0</v>
      </c>
      <c r="N144" s="84" t="n">
        <f aca="false">SUM(J144:L144)</f>
        <v>0</v>
      </c>
      <c r="O144" s="151"/>
      <c r="P144" s="97"/>
      <c r="Q144" s="97"/>
      <c r="R144" s="97" t="n">
        <f aca="false">'Scheda ICT'!X157</f>
        <v>0</v>
      </c>
      <c r="S144" s="97"/>
      <c r="T144" s="97" t="n">
        <f aca="false">'Scheda ICT'!Z157</f>
        <v>0</v>
      </c>
      <c r="U144" s="97"/>
      <c r="V144" s="97"/>
      <c r="W144" s="97"/>
      <c r="X144" s="97"/>
      <c r="Y144" s="97"/>
      <c r="Z144" s="97"/>
      <c r="AA144" s="97"/>
      <c r="AB144" s="132" t="n">
        <f aca="false">SUM(P144:Q144,S144,U144:AA144)</f>
        <v>0</v>
      </c>
      <c r="AC144" s="86"/>
      <c r="AD144" s="153" t="n">
        <f aca="false">'Scheda ICT'!AP157</f>
        <v>0</v>
      </c>
      <c r="AE144" s="153"/>
      <c r="AF144" s="154" t="str">
        <f aca="false">'Scheda ICT'!AQ157</f>
        <v>OK</v>
      </c>
      <c r="AG144" s="155" t="n">
        <f aca="false">AB144-N144</f>
        <v>0</v>
      </c>
      <c r="AH144" s="155" t="n">
        <f aca="false">I144-O144-AB144-AC144</f>
        <v>0</v>
      </c>
      <c r="AI144" s="155"/>
    </row>
    <row r="145" s="47" customFormat="true" ht="34.5" hidden="false" customHeight="true" outlineLevel="0" collapsed="false">
      <c r="A145" s="164" t="n">
        <f aca="false">'Scheda ICT'!A158</f>
        <v>0</v>
      </c>
      <c r="B145" s="145" t="n">
        <f aca="false">'Scheda ICT'!B158</f>
        <v>0</v>
      </c>
      <c r="C145" s="145" t="n">
        <f aca="false">'Scheda ICT'!C158</f>
        <v>0</v>
      </c>
      <c r="D145" s="145" t="n">
        <f aca="false">'Scheda ICT'!D158</f>
        <v>0</v>
      </c>
      <c r="E145" s="159" t="n">
        <f aca="false">'Scheda ICT'!E158</f>
        <v>0</v>
      </c>
      <c r="F145" s="145" t="n">
        <f aca="false">'Scheda ICT'!F158</f>
        <v>0</v>
      </c>
      <c r="G145" s="80"/>
      <c r="H145" s="128" t="n">
        <f aca="false">'Scheda ICT'!M158</f>
        <v>0</v>
      </c>
      <c r="I145" s="165" t="n">
        <f aca="false">'Scheda ICT'!AJ158</f>
        <v>0</v>
      </c>
      <c r="J145" s="106" t="n">
        <f aca="false">'Scheda ICT'!N158</f>
        <v>0</v>
      </c>
      <c r="K145" s="84" t="n">
        <f aca="false">'Scheda ICT'!O158</f>
        <v>0</v>
      </c>
      <c r="L145" s="84" t="n">
        <f aca="false">'Scheda ICT'!P158</f>
        <v>0</v>
      </c>
      <c r="M145" s="84" t="n">
        <f aca="false">'Scheda ICT'!Q158</f>
        <v>0</v>
      </c>
      <c r="N145" s="84" t="n">
        <f aca="false">SUM(J145:L145)</f>
        <v>0</v>
      </c>
      <c r="O145" s="151"/>
      <c r="P145" s="84"/>
      <c r="Q145" s="84"/>
      <c r="R145" s="84" t="n">
        <f aca="false">'Scheda ICT'!X158</f>
        <v>0</v>
      </c>
      <c r="S145" s="84"/>
      <c r="T145" s="84" t="n">
        <f aca="false">'Scheda ICT'!Z158</f>
        <v>0</v>
      </c>
      <c r="U145" s="84"/>
      <c r="V145" s="84"/>
      <c r="W145" s="84"/>
      <c r="X145" s="84"/>
      <c r="Y145" s="84"/>
      <c r="Z145" s="84"/>
      <c r="AA145" s="84"/>
      <c r="AB145" s="132" t="n">
        <f aca="false">SUM(P145:Q145,S145,U145:AA145)</f>
        <v>0</v>
      </c>
      <c r="AC145" s="86"/>
      <c r="AD145" s="162" t="n">
        <f aca="false">'Scheda ICT'!AP158</f>
        <v>0</v>
      </c>
      <c r="AE145" s="162"/>
      <c r="AF145" s="163" t="str">
        <f aca="false">'Scheda ICT'!AQ158</f>
        <v>OK</v>
      </c>
      <c r="AG145" s="164" t="n">
        <f aca="false">AB145-N145</f>
        <v>0</v>
      </c>
      <c r="AH145" s="164" t="n">
        <f aca="false">I145-O145-AB145-AC145</f>
        <v>0</v>
      </c>
      <c r="AI145" s="164"/>
    </row>
    <row r="146" s="47" customFormat="true" ht="34.5" hidden="false" customHeight="true" outlineLevel="0" collapsed="false">
      <c r="A146" s="155" t="n">
        <f aca="false">'Scheda ICT'!A159</f>
        <v>0</v>
      </c>
      <c r="B146" s="148" t="n">
        <f aca="false">'Scheda ICT'!B159</f>
        <v>0</v>
      </c>
      <c r="C146" s="148" t="n">
        <f aca="false">'Scheda ICT'!C159</f>
        <v>0</v>
      </c>
      <c r="D146" s="148" t="n">
        <f aca="false">'Scheda ICT'!D159</f>
        <v>0</v>
      </c>
      <c r="E146" s="149" t="n">
        <f aca="false">'Scheda ICT'!E159</f>
        <v>0</v>
      </c>
      <c r="F146" s="148" t="n">
        <f aca="false">'Scheda ICT'!F159</f>
        <v>0</v>
      </c>
      <c r="G146" s="94"/>
      <c r="H146" s="128" t="n">
        <f aca="false">'Scheda ICT'!M159</f>
        <v>0</v>
      </c>
      <c r="I146" s="150" t="n">
        <f aca="false">'Scheda ICT'!AJ159</f>
        <v>0</v>
      </c>
      <c r="J146" s="96" t="n">
        <f aca="false">'Scheda ICT'!N159</f>
        <v>0</v>
      </c>
      <c r="K146" s="97" t="n">
        <f aca="false">'Scheda ICT'!O159</f>
        <v>0</v>
      </c>
      <c r="L146" s="97" t="n">
        <f aca="false">'Scheda ICT'!P159</f>
        <v>0</v>
      </c>
      <c r="M146" s="97" t="n">
        <f aca="false">'Scheda ICT'!Q159</f>
        <v>0</v>
      </c>
      <c r="N146" s="84" t="n">
        <f aca="false">SUM(J146:L146)</f>
        <v>0</v>
      </c>
      <c r="O146" s="151"/>
      <c r="P146" s="97"/>
      <c r="Q146" s="97"/>
      <c r="R146" s="97" t="n">
        <f aca="false">'Scheda ICT'!X159</f>
        <v>0</v>
      </c>
      <c r="S146" s="97"/>
      <c r="T146" s="97" t="n">
        <f aca="false">'Scheda ICT'!Z159</f>
        <v>0</v>
      </c>
      <c r="U146" s="97"/>
      <c r="V146" s="97"/>
      <c r="W146" s="97"/>
      <c r="X146" s="97"/>
      <c r="Y146" s="97"/>
      <c r="Z146" s="97"/>
      <c r="AA146" s="97"/>
      <c r="AB146" s="132" t="n">
        <f aca="false">SUM(P146:Q146,S146,U146:AA146)</f>
        <v>0</v>
      </c>
      <c r="AC146" s="86"/>
      <c r="AD146" s="153" t="n">
        <f aca="false">'Scheda ICT'!AP159</f>
        <v>0</v>
      </c>
      <c r="AE146" s="153"/>
      <c r="AF146" s="154" t="str">
        <f aca="false">'Scheda ICT'!AQ159</f>
        <v>OK</v>
      </c>
      <c r="AG146" s="155" t="n">
        <f aca="false">AB146-N146</f>
        <v>0</v>
      </c>
      <c r="AH146" s="155" t="n">
        <f aca="false">I146-O146-AB146-AC146</f>
        <v>0</v>
      </c>
      <c r="AI146" s="155"/>
    </row>
    <row r="147" s="47" customFormat="true" ht="34.5" hidden="false" customHeight="true" outlineLevel="0" collapsed="false">
      <c r="A147" s="164" t="n">
        <f aca="false">'Scheda ICT'!A160</f>
        <v>0</v>
      </c>
      <c r="B147" s="145" t="n">
        <f aca="false">'Scheda ICT'!B160</f>
        <v>0</v>
      </c>
      <c r="C147" s="145" t="n">
        <f aca="false">'Scheda ICT'!C160</f>
        <v>0</v>
      </c>
      <c r="D147" s="145" t="n">
        <f aca="false">'Scheda ICT'!D160</f>
        <v>0</v>
      </c>
      <c r="E147" s="159" t="n">
        <f aca="false">'Scheda ICT'!E160</f>
        <v>0</v>
      </c>
      <c r="F147" s="145" t="n">
        <f aca="false">'Scheda ICT'!F160</f>
        <v>0</v>
      </c>
      <c r="G147" s="80"/>
      <c r="H147" s="128" t="n">
        <f aca="false">'Scheda ICT'!M160</f>
        <v>0</v>
      </c>
      <c r="I147" s="165" t="n">
        <f aca="false">'Scheda ICT'!AJ160</f>
        <v>0</v>
      </c>
      <c r="J147" s="106" t="n">
        <f aca="false">'Scheda ICT'!N160</f>
        <v>0</v>
      </c>
      <c r="K147" s="84" t="n">
        <f aca="false">'Scheda ICT'!O160</f>
        <v>0</v>
      </c>
      <c r="L147" s="84" t="n">
        <f aca="false">'Scheda ICT'!P160</f>
        <v>0</v>
      </c>
      <c r="M147" s="84" t="n">
        <f aca="false">'Scheda ICT'!Q160</f>
        <v>0</v>
      </c>
      <c r="N147" s="84" t="n">
        <f aca="false">SUM(J147:L147)</f>
        <v>0</v>
      </c>
      <c r="O147" s="151"/>
      <c r="P147" s="84"/>
      <c r="Q147" s="84"/>
      <c r="R147" s="84" t="n">
        <f aca="false">'Scheda ICT'!X160</f>
        <v>0</v>
      </c>
      <c r="S147" s="84"/>
      <c r="T147" s="84" t="n">
        <f aca="false">'Scheda ICT'!Z160</f>
        <v>0</v>
      </c>
      <c r="U147" s="84"/>
      <c r="V147" s="84"/>
      <c r="W147" s="84"/>
      <c r="X147" s="84"/>
      <c r="Y147" s="84"/>
      <c r="Z147" s="84"/>
      <c r="AA147" s="84"/>
      <c r="AB147" s="132" t="n">
        <f aca="false">SUM(P147:Q147,S147,U147:AA147)</f>
        <v>0</v>
      </c>
      <c r="AC147" s="86"/>
      <c r="AD147" s="162" t="n">
        <f aca="false">'Scheda ICT'!AP160</f>
        <v>0</v>
      </c>
      <c r="AE147" s="162"/>
      <c r="AF147" s="163" t="str">
        <f aca="false">'Scheda ICT'!AQ160</f>
        <v>OK</v>
      </c>
      <c r="AG147" s="164" t="n">
        <f aca="false">AB147-N147</f>
        <v>0</v>
      </c>
      <c r="AH147" s="164" t="n">
        <f aca="false">I147-O147-AB147-AC147</f>
        <v>0</v>
      </c>
      <c r="AI147" s="164"/>
    </row>
    <row r="148" s="47" customFormat="true" ht="34.5" hidden="false" customHeight="true" outlineLevel="0" collapsed="false">
      <c r="A148" s="155" t="n">
        <f aca="false">'Scheda ICT'!A161</f>
        <v>0</v>
      </c>
      <c r="B148" s="148" t="n">
        <f aca="false">'Scheda ICT'!B161</f>
        <v>0</v>
      </c>
      <c r="C148" s="148" t="n">
        <f aca="false">'Scheda ICT'!C161</f>
        <v>0</v>
      </c>
      <c r="D148" s="148" t="n">
        <f aca="false">'Scheda ICT'!D161</f>
        <v>0</v>
      </c>
      <c r="E148" s="149" t="n">
        <f aca="false">'Scheda ICT'!E161</f>
        <v>0</v>
      </c>
      <c r="F148" s="148" t="n">
        <f aca="false">'Scheda ICT'!F161</f>
        <v>0</v>
      </c>
      <c r="G148" s="94"/>
      <c r="H148" s="128" t="n">
        <f aca="false">'Scheda ICT'!M161</f>
        <v>0</v>
      </c>
      <c r="I148" s="150" t="n">
        <f aca="false">'Scheda ICT'!AJ161</f>
        <v>0</v>
      </c>
      <c r="J148" s="96" t="n">
        <f aca="false">'Scheda ICT'!N161</f>
        <v>0</v>
      </c>
      <c r="K148" s="97" t="n">
        <f aca="false">'Scheda ICT'!O161</f>
        <v>0</v>
      </c>
      <c r="L148" s="97" t="n">
        <f aca="false">'Scheda ICT'!P161</f>
        <v>0</v>
      </c>
      <c r="M148" s="97" t="n">
        <f aca="false">'Scheda ICT'!Q161</f>
        <v>0</v>
      </c>
      <c r="N148" s="84" t="n">
        <f aca="false">SUM(J148:L148)</f>
        <v>0</v>
      </c>
      <c r="O148" s="151"/>
      <c r="P148" s="97"/>
      <c r="Q148" s="97"/>
      <c r="R148" s="97" t="n">
        <f aca="false">'Scheda ICT'!X161</f>
        <v>0</v>
      </c>
      <c r="S148" s="97"/>
      <c r="T148" s="97" t="n">
        <f aca="false">'Scheda ICT'!Z161</f>
        <v>0</v>
      </c>
      <c r="U148" s="97"/>
      <c r="V148" s="97"/>
      <c r="W148" s="97"/>
      <c r="X148" s="97"/>
      <c r="Y148" s="97"/>
      <c r="Z148" s="97"/>
      <c r="AA148" s="97"/>
      <c r="AB148" s="132" t="n">
        <f aca="false">SUM(P148:Q148,S148,U148:AA148)</f>
        <v>0</v>
      </c>
      <c r="AC148" s="86"/>
      <c r="AD148" s="153" t="n">
        <f aca="false">'Scheda ICT'!AP161</f>
        <v>0</v>
      </c>
      <c r="AE148" s="153"/>
      <c r="AF148" s="154" t="str">
        <f aca="false">'Scheda ICT'!AQ161</f>
        <v>OK</v>
      </c>
      <c r="AG148" s="155" t="n">
        <f aca="false">AB148-N148</f>
        <v>0</v>
      </c>
      <c r="AH148" s="155" t="n">
        <f aca="false">I148-O148-AB148-AC148</f>
        <v>0</v>
      </c>
      <c r="AI148" s="155"/>
    </row>
    <row r="149" s="47" customFormat="true" ht="34.5" hidden="false" customHeight="true" outlineLevel="0" collapsed="false">
      <c r="A149" s="164" t="n">
        <f aca="false">'Scheda ICT'!A162</f>
        <v>0</v>
      </c>
      <c r="B149" s="145" t="n">
        <f aca="false">'Scheda ICT'!B162</f>
        <v>0</v>
      </c>
      <c r="C149" s="145" t="n">
        <f aca="false">'Scheda ICT'!C162</f>
        <v>0</v>
      </c>
      <c r="D149" s="145" t="n">
        <f aca="false">'Scheda ICT'!D162</f>
        <v>0</v>
      </c>
      <c r="E149" s="159" t="n">
        <f aca="false">'Scheda ICT'!E162</f>
        <v>0</v>
      </c>
      <c r="F149" s="145" t="n">
        <f aca="false">'Scheda ICT'!F162</f>
        <v>0</v>
      </c>
      <c r="G149" s="80"/>
      <c r="H149" s="128" t="n">
        <f aca="false">'Scheda ICT'!M162</f>
        <v>0</v>
      </c>
      <c r="I149" s="165" t="n">
        <f aca="false">'Scheda ICT'!AJ162</f>
        <v>0</v>
      </c>
      <c r="J149" s="106" t="n">
        <f aca="false">'Scheda ICT'!N162</f>
        <v>0</v>
      </c>
      <c r="K149" s="84" t="n">
        <f aca="false">'Scheda ICT'!O162</f>
        <v>0</v>
      </c>
      <c r="L149" s="84" t="n">
        <f aca="false">'Scheda ICT'!P162</f>
        <v>0</v>
      </c>
      <c r="M149" s="84" t="n">
        <f aca="false">'Scheda ICT'!Q162</f>
        <v>0</v>
      </c>
      <c r="N149" s="84" t="n">
        <f aca="false">SUM(J149:L149)</f>
        <v>0</v>
      </c>
      <c r="O149" s="151"/>
      <c r="P149" s="84"/>
      <c r="Q149" s="84"/>
      <c r="R149" s="84" t="n">
        <f aca="false">'Scheda ICT'!X162</f>
        <v>0</v>
      </c>
      <c r="S149" s="84"/>
      <c r="T149" s="84" t="n">
        <f aca="false">'Scheda ICT'!Z162</f>
        <v>0</v>
      </c>
      <c r="U149" s="84"/>
      <c r="V149" s="84"/>
      <c r="W149" s="84"/>
      <c r="X149" s="84"/>
      <c r="Y149" s="84"/>
      <c r="Z149" s="84"/>
      <c r="AA149" s="84"/>
      <c r="AB149" s="132" t="n">
        <f aca="false">SUM(P149:Q149,S149,U149:AA149)</f>
        <v>0</v>
      </c>
      <c r="AC149" s="86"/>
      <c r="AD149" s="162" t="n">
        <f aca="false">'Scheda ICT'!AP162</f>
        <v>0</v>
      </c>
      <c r="AE149" s="162"/>
      <c r="AF149" s="163" t="str">
        <f aca="false">'Scheda ICT'!AQ162</f>
        <v>OK</v>
      </c>
      <c r="AG149" s="164" t="n">
        <f aca="false">AB149-N149</f>
        <v>0</v>
      </c>
      <c r="AH149" s="164" t="n">
        <f aca="false">I149-O149-AB149-AC149</f>
        <v>0</v>
      </c>
      <c r="AI149" s="164"/>
    </row>
    <row r="150" s="47" customFormat="true" ht="34.5" hidden="false" customHeight="true" outlineLevel="0" collapsed="false">
      <c r="A150" s="155" t="n">
        <f aca="false">'Scheda ICT'!A163</f>
        <v>0</v>
      </c>
      <c r="B150" s="148" t="n">
        <f aca="false">'Scheda ICT'!B163</f>
        <v>0</v>
      </c>
      <c r="C150" s="148" t="n">
        <f aca="false">'Scheda ICT'!C163</f>
        <v>0</v>
      </c>
      <c r="D150" s="148" t="n">
        <f aca="false">'Scheda ICT'!D163</f>
        <v>0</v>
      </c>
      <c r="E150" s="149" t="n">
        <f aca="false">'Scheda ICT'!E163</f>
        <v>0</v>
      </c>
      <c r="F150" s="148" t="n">
        <f aca="false">'Scheda ICT'!F163</f>
        <v>0</v>
      </c>
      <c r="G150" s="94"/>
      <c r="H150" s="128" t="n">
        <f aca="false">'Scheda ICT'!M163</f>
        <v>0</v>
      </c>
      <c r="I150" s="150" t="n">
        <f aca="false">'Scheda ICT'!AJ163</f>
        <v>0</v>
      </c>
      <c r="J150" s="96" t="n">
        <f aca="false">'Scheda ICT'!N163</f>
        <v>0</v>
      </c>
      <c r="K150" s="97" t="n">
        <f aca="false">'Scheda ICT'!O163</f>
        <v>0</v>
      </c>
      <c r="L150" s="97" t="n">
        <f aca="false">'Scheda ICT'!P163</f>
        <v>0</v>
      </c>
      <c r="M150" s="97" t="n">
        <f aca="false">'Scheda ICT'!Q163</f>
        <v>0</v>
      </c>
      <c r="N150" s="84" t="n">
        <f aca="false">SUM(J150:L150)</f>
        <v>0</v>
      </c>
      <c r="O150" s="151"/>
      <c r="P150" s="97"/>
      <c r="Q150" s="97"/>
      <c r="R150" s="97" t="n">
        <f aca="false">'Scheda ICT'!X163</f>
        <v>0</v>
      </c>
      <c r="S150" s="97"/>
      <c r="T150" s="97" t="n">
        <f aca="false">'Scheda ICT'!Z163</f>
        <v>0</v>
      </c>
      <c r="U150" s="97"/>
      <c r="V150" s="97"/>
      <c r="W150" s="97"/>
      <c r="X150" s="97"/>
      <c r="Y150" s="97"/>
      <c r="Z150" s="97"/>
      <c r="AA150" s="97"/>
      <c r="AB150" s="132" t="n">
        <f aca="false">SUM(P150:Q150,S150,U150:AA150)</f>
        <v>0</v>
      </c>
      <c r="AC150" s="86"/>
      <c r="AD150" s="153" t="n">
        <f aca="false">'Scheda ICT'!AP163</f>
        <v>0</v>
      </c>
      <c r="AE150" s="153"/>
      <c r="AF150" s="154" t="str">
        <f aca="false">'Scheda ICT'!AQ163</f>
        <v>OK</v>
      </c>
      <c r="AG150" s="155" t="n">
        <f aca="false">AB150-N150</f>
        <v>0</v>
      </c>
      <c r="AH150" s="155" t="n">
        <f aca="false">I150-O150-AB150-AC150</f>
        <v>0</v>
      </c>
      <c r="AI150" s="155"/>
    </row>
    <row r="151" s="47" customFormat="true" ht="34.5" hidden="false" customHeight="true" outlineLevel="0" collapsed="false">
      <c r="A151" s="164" t="n">
        <f aca="false">'Scheda ICT'!A164</f>
        <v>0</v>
      </c>
      <c r="B151" s="145" t="n">
        <f aca="false">'Scheda ICT'!B164</f>
        <v>0</v>
      </c>
      <c r="C151" s="145" t="n">
        <f aca="false">'Scheda ICT'!C164</f>
        <v>0</v>
      </c>
      <c r="D151" s="145" t="n">
        <f aca="false">'Scheda ICT'!D164</f>
        <v>0</v>
      </c>
      <c r="E151" s="159" t="n">
        <f aca="false">'Scheda ICT'!E164</f>
        <v>0</v>
      </c>
      <c r="F151" s="145" t="n">
        <f aca="false">'Scheda ICT'!F164</f>
        <v>0</v>
      </c>
      <c r="G151" s="80"/>
      <c r="H151" s="128" t="n">
        <f aca="false">'Scheda ICT'!M164</f>
        <v>0</v>
      </c>
      <c r="I151" s="165" t="n">
        <f aca="false">'Scheda ICT'!AJ164</f>
        <v>0</v>
      </c>
      <c r="J151" s="106" t="n">
        <f aca="false">'Scheda ICT'!N164</f>
        <v>0</v>
      </c>
      <c r="K151" s="84" t="n">
        <f aca="false">'Scheda ICT'!O164</f>
        <v>0</v>
      </c>
      <c r="L151" s="84" t="n">
        <f aca="false">'Scheda ICT'!P164</f>
        <v>0</v>
      </c>
      <c r="M151" s="84" t="n">
        <f aca="false">'Scheda ICT'!Q164</f>
        <v>0</v>
      </c>
      <c r="N151" s="84" t="n">
        <f aca="false">SUM(J151:L151)</f>
        <v>0</v>
      </c>
      <c r="O151" s="151"/>
      <c r="P151" s="84"/>
      <c r="Q151" s="84"/>
      <c r="R151" s="84" t="n">
        <f aca="false">'Scheda ICT'!X164</f>
        <v>0</v>
      </c>
      <c r="S151" s="84"/>
      <c r="T151" s="84" t="n">
        <f aca="false">'Scheda ICT'!Z164</f>
        <v>0</v>
      </c>
      <c r="U151" s="84"/>
      <c r="V151" s="84"/>
      <c r="W151" s="84"/>
      <c r="X151" s="84"/>
      <c r="Y151" s="84"/>
      <c r="Z151" s="84"/>
      <c r="AA151" s="84"/>
      <c r="AB151" s="132" t="n">
        <f aca="false">SUM(P151:Q151,S151,U151:AA151)</f>
        <v>0</v>
      </c>
      <c r="AC151" s="86"/>
      <c r="AD151" s="162" t="n">
        <f aca="false">'Scheda ICT'!AP164</f>
        <v>0</v>
      </c>
      <c r="AE151" s="162"/>
      <c r="AF151" s="163" t="str">
        <f aca="false">'Scheda ICT'!AQ164</f>
        <v>OK</v>
      </c>
      <c r="AG151" s="164" t="n">
        <f aca="false">AB151-N151</f>
        <v>0</v>
      </c>
      <c r="AH151" s="164" t="n">
        <f aca="false">I151-O151-AB151-AC151</f>
        <v>0</v>
      </c>
      <c r="AI151" s="164"/>
    </row>
    <row r="152" s="47" customFormat="true" ht="34.5" hidden="false" customHeight="true" outlineLevel="0" collapsed="false">
      <c r="A152" s="155" t="n">
        <f aca="false">'Scheda ICT'!A165</f>
        <v>0</v>
      </c>
      <c r="B152" s="148" t="n">
        <f aca="false">'Scheda ICT'!B165</f>
        <v>0</v>
      </c>
      <c r="C152" s="148" t="n">
        <f aca="false">'Scheda ICT'!C165</f>
        <v>0</v>
      </c>
      <c r="D152" s="148" t="n">
        <f aca="false">'Scheda ICT'!D165</f>
        <v>0</v>
      </c>
      <c r="E152" s="149" t="n">
        <f aca="false">'Scheda ICT'!E165</f>
        <v>0</v>
      </c>
      <c r="F152" s="148" t="n">
        <f aca="false">'Scheda ICT'!F165</f>
        <v>0</v>
      </c>
      <c r="G152" s="94"/>
      <c r="H152" s="128" t="n">
        <f aca="false">'Scheda ICT'!M165</f>
        <v>0</v>
      </c>
      <c r="I152" s="150" t="n">
        <f aca="false">'Scheda ICT'!AJ165</f>
        <v>0</v>
      </c>
      <c r="J152" s="96" t="n">
        <f aca="false">'Scheda ICT'!N165</f>
        <v>0</v>
      </c>
      <c r="K152" s="97" t="n">
        <f aca="false">'Scheda ICT'!O165</f>
        <v>0</v>
      </c>
      <c r="L152" s="97" t="n">
        <f aca="false">'Scheda ICT'!P165</f>
        <v>0</v>
      </c>
      <c r="M152" s="97" t="n">
        <f aca="false">'Scheda ICT'!Q165</f>
        <v>0</v>
      </c>
      <c r="N152" s="84" t="n">
        <f aca="false">SUM(J152:L152)</f>
        <v>0</v>
      </c>
      <c r="O152" s="151"/>
      <c r="P152" s="97"/>
      <c r="Q152" s="97"/>
      <c r="R152" s="97" t="n">
        <f aca="false">'Scheda ICT'!X165</f>
        <v>0</v>
      </c>
      <c r="S152" s="97"/>
      <c r="T152" s="97" t="n">
        <f aca="false">'Scheda ICT'!Z165</f>
        <v>0</v>
      </c>
      <c r="U152" s="97"/>
      <c r="V152" s="97"/>
      <c r="W152" s="97"/>
      <c r="X152" s="97"/>
      <c r="Y152" s="97"/>
      <c r="Z152" s="97"/>
      <c r="AA152" s="97"/>
      <c r="AB152" s="132" t="n">
        <f aca="false">SUM(P152:Q152,S152,U152:AA152)</f>
        <v>0</v>
      </c>
      <c r="AC152" s="86"/>
      <c r="AD152" s="153" t="n">
        <f aca="false">'Scheda ICT'!AP165</f>
        <v>0</v>
      </c>
      <c r="AE152" s="153"/>
      <c r="AF152" s="154" t="str">
        <f aca="false">'Scheda ICT'!AQ165</f>
        <v>OK</v>
      </c>
      <c r="AG152" s="155" t="n">
        <f aca="false">AB152-N152</f>
        <v>0</v>
      </c>
      <c r="AH152" s="155" t="n">
        <f aca="false">I152-O152-AB152-AC152</f>
        <v>0</v>
      </c>
      <c r="AI152" s="155"/>
    </row>
    <row r="153" s="47" customFormat="true" ht="34.5" hidden="false" customHeight="true" outlineLevel="0" collapsed="false">
      <c r="A153" s="164" t="n">
        <f aca="false">'Scheda ICT'!A166</f>
        <v>0</v>
      </c>
      <c r="B153" s="145" t="n">
        <f aca="false">'Scheda ICT'!B166</f>
        <v>0</v>
      </c>
      <c r="C153" s="145" t="n">
        <f aca="false">'Scheda ICT'!C166</f>
        <v>0</v>
      </c>
      <c r="D153" s="145" t="n">
        <f aca="false">'Scheda ICT'!D166</f>
        <v>0</v>
      </c>
      <c r="E153" s="159" t="n">
        <f aca="false">'Scheda ICT'!E166</f>
        <v>0</v>
      </c>
      <c r="F153" s="145" t="n">
        <f aca="false">'Scheda ICT'!F166</f>
        <v>0</v>
      </c>
      <c r="G153" s="80"/>
      <c r="H153" s="128" t="n">
        <f aca="false">'Scheda ICT'!M166</f>
        <v>0</v>
      </c>
      <c r="I153" s="165" t="n">
        <f aca="false">'Scheda ICT'!AJ166</f>
        <v>0</v>
      </c>
      <c r="J153" s="106" t="n">
        <f aca="false">'Scheda ICT'!N166</f>
        <v>0</v>
      </c>
      <c r="K153" s="84" t="n">
        <f aca="false">'Scheda ICT'!O166</f>
        <v>0</v>
      </c>
      <c r="L153" s="84" t="n">
        <f aca="false">'Scheda ICT'!P166</f>
        <v>0</v>
      </c>
      <c r="M153" s="84" t="n">
        <f aca="false">'Scheda ICT'!Q166</f>
        <v>0</v>
      </c>
      <c r="N153" s="84" t="n">
        <f aca="false">SUM(J153:L153)</f>
        <v>0</v>
      </c>
      <c r="O153" s="151"/>
      <c r="P153" s="84"/>
      <c r="Q153" s="84"/>
      <c r="R153" s="84" t="n">
        <f aca="false">'Scheda ICT'!X166</f>
        <v>0</v>
      </c>
      <c r="S153" s="84"/>
      <c r="T153" s="84" t="n">
        <f aca="false">'Scheda ICT'!Z166</f>
        <v>0</v>
      </c>
      <c r="U153" s="84"/>
      <c r="V153" s="84"/>
      <c r="W153" s="84"/>
      <c r="X153" s="84"/>
      <c r="Y153" s="84"/>
      <c r="Z153" s="84"/>
      <c r="AA153" s="84"/>
      <c r="AB153" s="132" t="n">
        <f aca="false">SUM(P153:Q153,S153,U153:AA153)</f>
        <v>0</v>
      </c>
      <c r="AC153" s="86"/>
      <c r="AD153" s="162" t="n">
        <f aca="false">'Scheda ICT'!AP166</f>
        <v>0</v>
      </c>
      <c r="AE153" s="162"/>
      <c r="AF153" s="163" t="str">
        <f aca="false">'Scheda ICT'!AQ166</f>
        <v>OK</v>
      </c>
      <c r="AG153" s="164" t="n">
        <f aca="false">AB153-N153</f>
        <v>0</v>
      </c>
      <c r="AH153" s="164" t="n">
        <f aca="false">I153-O153-AB153-AC153</f>
        <v>0</v>
      </c>
      <c r="AI153" s="164"/>
    </row>
    <row r="154" s="47" customFormat="true" ht="34.5" hidden="false" customHeight="true" outlineLevel="0" collapsed="false">
      <c r="A154" s="155" t="n">
        <f aca="false">'Scheda ICT'!A167</f>
        <v>0</v>
      </c>
      <c r="B154" s="148" t="n">
        <f aca="false">'Scheda ICT'!B167</f>
        <v>0</v>
      </c>
      <c r="C154" s="148" t="n">
        <f aca="false">'Scheda ICT'!C167</f>
        <v>0</v>
      </c>
      <c r="D154" s="148" t="n">
        <f aca="false">'Scheda ICT'!D167</f>
        <v>0</v>
      </c>
      <c r="E154" s="149" t="n">
        <f aca="false">'Scheda ICT'!E167</f>
        <v>0</v>
      </c>
      <c r="F154" s="148" t="n">
        <f aca="false">'Scheda ICT'!F167</f>
        <v>0</v>
      </c>
      <c r="G154" s="94"/>
      <c r="H154" s="128" t="n">
        <f aca="false">'Scheda ICT'!M167</f>
        <v>0</v>
      </c>
      <c r="I154" s="150" t="n">
        <f aca="false">'Scheda ICT'!AJ167</f>
        <v>0</v>
      </c>
      <c r="J154" s="96" t="n">
        <f aca="false">'Scheda ICT'!N167</f>
        <v>0</v>
      </c>
      <c r="K154" s="97" t="n">
        <f aca="false">'Scheda ICT'!O167</f>
        <v>0</v>
      </c>
      <c r="L154" s="97" t="n">
        <f aca="false">'Scheda ICT'!P167</f>
        <v>0</v>
      </c>
      <c r="M154" s="97" t="n">
        <f aca="false">'Scheda ICT'!Q167</f>
        <v>0</v>
      </c>
      <c r="N154" s="84" t="n">
        <f aca="false">SUM(J154:L154)</f>
        <v>0</v>
      </c>
      <c r="O154" s="151"/>
      <c r="P154" s="97"/>
      <c r="Q154" s="97"/>
      <c r="R154" s="97" t="n">
        <f aca="false">'Scheda ICT'!X167</f>
        <v>0</v>
      </c>
      <c r="S154" s="97"/>
      <c r="T154" s="97" t="n">
        <f aca="false">'Scheda ICT'!Z167</f>
        <v>0</v>
      </c>
      <c r="U154" s="97"/>
      <c r="V154" s="97"/>
      <c r="W154" s="97"/>
      <c r="X154" s="97"/>
      <c r="Y154" s="97"/>
      <c r="Z154" s="97"/>
      <c r="AA154" s="97"/>
      <c r="AB154" s="132" t="n">
        <f aca="false">SUM(P154:Q154,S154,U154:AA154)</f>
        <v>0</v>
      </c>
      <c r="AC154" s="86"/>
      <c r="AD154" s="153" t="n">
        <f aca="false">'Scheda ICT'!AP167</f>
        <v>0</v>
      </c>
      <c r="AE154" s="153"/>
      <c r="AF154" s="154" t="str">
        <f aca="false">'Scheda ICT'!AQ167</f>
        <v>OK</v>
      </c>
      <c r="AG154" s="155" t="n">
        <f aca="false">AB154-N154</f>
        <v>0</v>
      </c>
      <c r="AH154" s="155" t="n">
        <f aca="false">I154-O154-AB154-AC154</f>
        <v>0</v>
      </c>
      <c r="AI154" s="155"/>
    </row>
    <row r="155" s="47" customFormat="true" ht="34.5" hidden="false" customHeight="true" outlineLevel="0" collapsed="false">
      <c r="A155" s="164" t="n">
        <f aca="false">'Scheda ICT'!A168</f>
        <v>0</v>
      </c>
      <c r="B155" s="145" t="n">
        <f aca="false">'Scheda ICT'!B168</f>
        <v>0</v>
      </c>
      <c r="C155" s="145" t="n">
        <f aca="false">'Scheda ICT'!C168</f>
        <v>0</v>
      </c>
      <c r="D155" s="145" t="n">
        <f aca="false">'Scheda ICT'!D168</f>
        <v>0</v>
      </c>
      <c r="E155" s="159" t="n">
        <f aca="false">'Scheda ICT'!E168</f>
        <v>0</v>
      </c>
      <c r="F155" s="145" t="n">
        <f aca="false">'Scheda ICT'!F168</f>
        <v>0</v>
      </c>
      <c r="G155" s="80"/>
      <c r="H155" s="128" t="n">
        <f aca="false">'Scheda ICT'!M168</f>
        <v>0</v>
      </c>
      <c r="I155" s="165" t="n">
        <f aca="false">'Scheda ICT'!AJ168</f>
        <v>0</v>
      </c>
      <c r="J155" s="106" t="n">
        <f aca="false">'Scheda ICT'!N168</f>
        <v>0</v>
      </c>
      <c r="K155" s="84" t="n">
        <f aca="false">'Scheda ICT'!O168</f>
        <v>0</v>
      </c>
      <c r="L155" s="84" t="n">
        <f aca="false">'Scheda ICT'!P168</f>
        <v>0</v>
      </c>
      <c r="M155" s="84" t="n">
        <f aca="false">'Scheda ICT'!Q168</f>
        <v>0</v>
      </c>
      <c r="N155" s="84" t="n">
        <f aca="false">SUM(J155:L155)</f>
        <v>0</v>
      </c>
      <c r="O155" s="151"/>
      <c r="P155" s="84"/>
      <c r="Q155" s="84"/>
      <c r="R155" s="84" t="n">
        <f aca="false">'Scheda ICT'!X168</f>
        <v>0</v>
      </c>
      <c r="S155" s="84"/>
      <c r="T155" s="84" t="n">
        <f aca="false">'Scheda ICT'!Z168</f>
        <v>0</v>
      </c>
      <c r="U155" s="84"/>
      <c r="V155" s="84"/>
      <c r="W155" s="84"/>
      <c r="X155" s="84"/>
      <c r="Y155" s="84"/>
      <c r="Z155" s="84"/>
      <c r="AA155" s="84"/>
      <c r="AB155" s="132" t="n">
        <f aca="false">SUM(P155:Q155,S155,U155:AA155)</f>
        <v>0</v>
      </c>
      <c r="AC155" s="86"/>
      <c r="AD155" s="162" t="n">
        <f aca="false">'Scheda ICT'!AP168</f>
        <v>0</v>
      </c>
      <c r="AE155" s="162"/>
      <c r="AF155" s="163" t="str">
        <f aca="false">'Scheda ICT'!AQ168</f>
        <v>OK</v>
      </c>
      <c r="AG155" s="164" t="n">
        <f aca="false">AB155-N155</f>
        <v>0</v>
      </c>
      <c r="AH155" s="164" t="n">
        <f aca="false">I155-O155-AB155-AC155</f>
        <v>0</v>
      </c>
      <c r="AI155" s="164"/>
    </row>
    <row r="156" s="47" customFormat="true" ht="34.5" hidden="false" customHeight="true" outlineLevel="0" collapsed="false">
      <c r="A156" s="161" t="n">
        <f aca="false">'Scheda ICT'!A169</f>
        <v>0</v>
      </c>
      <c r="B156" s="138" t="n">
        <f aca="false">'Scheda ICT'!B169</f>
        <v>0</v>
      </c>
      <c r="C156" s="138" t="n">
        <f aca="false">'Scheda ICT'!C169</f>
        <v>0</v>
      </c>
      <c r="D156" s="138" t="n">
        <f aca="false">'Scheda ICT'!D169</f>
        <v>0</v>
      </c>
      <c r="E156" s="139" t="n">
        <f aca="false">'Scheda ICT'!E169</f>
        <v>0</v>
      </c>
      <c r="F156" s="138" t="n">
        <f aca="false">'Scheda ICT'!F169</f>
        <v>0</v>
      </c>
      <c r="G156" s="112"/>
      <c r="H156" s="128" t="n">
        <f aca="false">'Scheda ICT'!M169</f>
        <v>0</v>
      </c>
      <c r="I156" s="140" t="n">
        <f aca="false">'Scheda ICT'!AJ169</f>
        <v>0</v>
      </c>
      <c r="J156" s="82" t="n">
        <f aca="false">'Scheda ICT'!N169</f>
        <v>0</v>
      </c>
      <c r="K156" s="83" t="n">
        <f aca="false">'Scheda ICT'!O169</f>
        <v>0</v>
      </c>
      <c r="L156" s="83" t="n">
        <f aca="false">'Scheda ICT'!P169</f>
        <v>0</v>
      </c>
      <c r="M156" s="83" t="n">
        <f aca="false">'Scheda ICT'!Q169</f>
        <v>0</v>
      </c>
      <c r="N156" s="84" t="n">
        <f aca="false">SUM(J156:L156)</f>
        <v>0</v>
      </c>
      <c r="O156" s="151"/>
      <c r="P156" s="83"/>
      <c r="Q156" s="83"/>
      <c r="R156" s="83" t="n">
        <f aca="false">'Scheda ICT'!X169</f>
        <v>0</v>
      </c>
      <c r="S156" s="83"/>
      <c r="T156" s="83" t="n">
        <f aca="false">'Scheda ICT'!Z169</f>
        <v>0</v>
      </c>
      <c r="U156" s="83"/>
      <c r="V156" s="83"/>
      <c r="W156" s="83"/>
      <c r="X156" s="83"/>
      <c r="Y156" s="83"/>
      <c r="Z156" s="83"/>
      <c r="AA156" s="83"/>
      <c r="AB156" s="132" t="n">
        <f aca="false">SUM(P156:Q156,S156,U156:AA156)</f>
        <v>0</v>
      </c>
      <c r="AC156" s="152"/>
      <c r="AD156" s="162" t="n">
        <f aca="false">'Scheda ICT'!AP169</f>
        <v>0</v>
      </c>
      <c r="AE156" s="162"/>
      <c r="AF156" s="163" t="str">
        <f aca="false">'Scheda ICT'!AQ169</f>
        <v>OK</v>
      </c>
      <c r="AG156" s="145" t="n">
        <f aca="false">AB156-N156</f>
        <v>0</v>
      </c>
      <c r="AH156" s="145" t="n">
        <f aca="false">I156-O156-AB156-AC156</f>
        <v>0</v>
      </c>
      <c r="AI156" s="145"/>
    </row>
    <row r="157" s="47" customFormat="true" ht="34.5" hidden="false" customHeight="true" outlineLevel="0" collapsed="false">
      <c r="A157" s="155" t="n">
        <f aca="false">'Scheda ICT'!A170</f>
        <v>0</v>
      </c>
      <c r="B157" s="148" t="n">
        <f aca="false">'Scheda ICT'!B170</f>
        <v>0</v>
      </c>
      <c r="C157" s="148" t="n">
        <f aca="false">'Scheda ICT'!C170</f>
        <v>0</v>
      </c>
      <c r="D157" s="148" t="n">
        <f aca="false">'Scheda ICT'!D170</f>
        <v>0</v>
      </c>
      <c r="E157" s="149" t="n">
        <f aca="false">'Scheda ICT'!E170</f>
        <v>0</v>
      </c>
      <c r="F157" s="148" t="n">
        <f aca="false">'Scheda ICT'!F170</f>
        <v>0</v>
      </c>
      <c r="G157" s="94"/>
      <c r="H157" s="128" t="n">
        <f aca="false">'Scheda ICT'!M170</f>
        <v>0</v>
      </c>
      <c r="I157" s="150" t="n">
        <f aca="false">'Scheda ICT'!AJ170</f>
        <v>0</v>
      </c>
      <c r="J157" s="96" t="n">
        <f aca="false">'Scheda ICT'!N170</f>
        <v>0</v>
      </c>
      <c r="K157" s="97" t="n">
        <f aca="false">'Scheda ICT'!O170</f>
        <v>0</v>
      </c>
      <c r="L157" s="97" t="n">
        <f aca="false">'Scheda ICT'!P170</f>
        <v>0</v>
      </c>
      <c r="M157" s="97" t="n">
        <f aca="false">'Scheda ICT'!Q170</f>
        <v>0</v>
      </c>
      <c r="N157" s="84" t="n">
        <f aca="false">SUM(J157:L157)</f>
        <v>0</v>
      </c>
      <c r="O157" s="151"/>
      <c r="P157" s="97"/>
      <c r="Q157" s="97"/>
      <c r="R157" s="97" t="n">
        <f aca="false">'Scheda ICT'!X170</f>
        <v>0</v>
      </c>
      <c r="S157" s="97"/>
      <c r="T157" s="97" t="n">
        <f aca="false">'Scheda ICT'!Z170</f>
        <v>0</v>
      </c>
      <c r="U157" s="97"/>
      <c r="V157" s="97"/>
      <c r="W157" s="97"/>
      <c r="X157" s="97"/>
      <c r="Y157" s="97"/>
      <c r="Z157" s="97"/>
      <c r="AA157" s="97"/>
      <c r="AB157" s="132" t="n">
        <f aca="false">SUM(P157:Q157,S157,U157:AA157)</f>
        <v>0</v>
      </c>
      <c r="AC157" s="86"/>
      <c r="AD157" s="153" t="n">
        <f aca="false">'Scheda ICT'!AP170</f>
        <v>0</v>
      </c>
      <c r="AE157" s="153"/>
      <c r="AF157" s="154" t="str">
        <f aca="false">'Scheda ICT'!AQ170</f>
        <v>OK</v>
      </c>
      <c r="AG157" s="155" t="n">
        <f aca="false">AB157-N157</f>
        <v>0</v>
      </c>
      <c r="AH157" s="155" t="n">
        <f aca="false">I157-O157-AB157-AC157</f>
        <v>0</v>
      </c>
      <c r="AI157" s="155"/>
    </row>
    <row r="158" customFormat="false" ht="34.5" hidden="false" customHeight="true" outlineLevel="0" collapsed="false">
      <c r="A158" s="17" t="s">
        <v>332</v>
      </c>
      <c r="I158" s="17" t="n">
        <f aca="false">SUBTOTAL(9,I2:I157)</f>
        <v>84494540</v>
      </c>
      <c r="J158" s="17" t="n">
        <f aca="false">SUBTOTAL(9,J2:J157)</f>
        <v>5889069</v>
      </c>
      <c r="K158" s="17" t="n">
        <f aca="false">SUBTOTAL(9,K2:K157)</f>
        <v>16362395</v>
      </c>
      <c r="L158" s="17" t="n">
        <f aca="false">SUBTOTAL(9,L2:L157)</f>
        <v>29663695</v>
      </c>
      <c r="M158" s="17" t="n">
        <f aca="false">SUBTOTAL(9,M2:M157)</f>
        <v>41430000</v>
      </c>
      <c r="N158" s="17" t="n">
        <f aca="false">SUBTOTAL(9,N2:N157)</f>
        <v>51915159</v>
      </c>
      <c r="O158" s="17" t="n">
        <f aca="false">SUBTOTAL(9,O2:O157)</f>
        <v>9616455</v>
      </c>
      <c r="P158" s="17" t="n">
        <f aca="false">SUBTOTAL(9,P2:P157)</f>
        <v>2877600</v>
      </c>
      <c r="Q158" s="17" t="n">
        <f aca="false">SUBTOTAL(9,Q2:Q157)</f>
        <v>946365</v>
      </c>
      <c r="S158" s="17" t="n">
        <f aca="false">SUBTOTAL(9,S2:S157)</f>
        <v>0</v>
      </c>
      <c r="X158" s="17" t="n">
        <f aca="false">SUBTOTAL(9,X2:X157)</f>
        <v>3639413</v>
      </c>
      <c r="Y158" s="17" t="n">
        <f aca="false">SUBTOTAL(9,Y2:Y157)</f>
        <v>1088731</v>
      </c>
      <c r="Z158" s="17" t="n">
        <f aca="false">SUBTOTAL(9,Z2:Z157)</f>
        <v>0</v>
      </c>
      <c r="AA158" s="17" t="n">
        <f aca="false">SUBTOTAL(9,AA2:AA157)</f>
        <v>24846100</v>
      </c>
      <c r="AB158" s="17" t="n">
        <f aca="false">SUBTOTAL(9,AB2:AB157)</f>
        <v>34034359</v>
      </c>
      <c r="AC158" s="17" t="n">
        <f aca="false">SUBTOTAL(9,AC2:AC157)</f>
        <v>0</v>
      </c>
    </row>
    <row r="159" customFormat="false" ht="34.5" hidden="false" customHeight="true" outlineLevel="0" collapsed="false"/>
    <row r="160" customFormat="false" ht="34.5" hidden="false" customHeight="true" outlineLevel="0" collapsed="false"/>
    <row r="161" customFormat="false" ht="34.5" hidden="false" customHeight="true" outlineLevel="0" collapsed="false"/>
    <row r="162" customFormat="false" ht="34.5" hidden="false" customHeight="true" outlineLevel="0" collapsed="false"/>
    <row r="163" customFormat="false" ht="12.75" hidden="false" customHeight="false" outlineLevel="0" collapsed="false"/>
    <row r="164" customFormat="false" ht="12.75" hidden="false" customHeight="false" outlineLevel="0" collapsed="false"/>
    <row r="165" customFormat="false" ht="12.75" hidden="false" customHeight="false" outlineLevel="0" collapsed="false"/>
    <row r="166" customFormat="false" ht="12.75" hidden="false" customHeight="false" outlineLevel="0" collapsed="false"/>
    <row r="167" customFormat="false" ht="12.75"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AI158">
    <filterColumn colId="3">
      <filters>
        <filter val="Beni_economali"/>
        <filter val="Lavori"/>
        <filter val="Tecnologie_biomediche"/>
        <filter val="Tecnologie_informatiche"/>
      </filters>
    </filterColumn>
  </autoFilter>
  <dataValidations count="2">
    <dataValidation allowBlank="true" operator="between" showDropDown="false" showErrorMessage="true" showInputMessage="true" sqref="D3:D6" type="list">
      <formula1>Macroarea</formula1>
      <formula2>0</formula2>
    </dataValidation>
    <dataValidation allowBlank="true" operator="between" showDropDown="false" showErrorMessage="true" showInputMessage="true" sqref="C3:C6" type="list">
      <formula1>'Per convalida'!$B$2:$B$5</formula1>
      <formula2>0</formula2>
    </dataValidation>
  </dataValidations>
  <printOptions headings="false" gridLines="false" gridLinesSet="true" horizontalCentered="false" verticalCentered="false"/>
  <pageMargins left="0.7" right="0.7" top="0.75" bottom="0.75" header="0.511805555555555" footer="0.511805555555555"/>
  <pageSetup paperSize="8" scale="5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G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RowHeight="13.15" zeroHeight="false" outlineLevelRow="0" outlineLevelCol="0"/>
  <cols>
    <col collapsed="false" customWidth="true" hidden="false" outlineLevel="0" max="1" min="1" style="0" width="12.29"/>
    <col collapsed="false" customWidth="true" hidden="false" outlineLevel="0" max="2" min="2" style="0" width="36.31"/>
    <col collapsed="false" customWidth="true" hidden="false" outlineLevel="0" max="3" min="3" style="0" width="20.42"/>
    <col collapsed="false" customWidth="true" hidden="false" outlineLevel="0" max="4" min="4" style="0" width="25.14"/>
    <col collapsed="false" customWidth="true" hidden="false" outlineLevel="0" max="5" min="5" style="0" width="48.15"/>
    <col collapsed="false" customWidth="true" hidden="false" outlineLevel="0" max="248" min="6" style="0" width="9.13"/>
    <col collapsed="false" customWidth="true" hidden="false" outlineLevel="0" max="1025" min="249" style="0" width="11.42"/>
  </cols>
  <sheetData>
    <row r="1" customFormat="false" ht="27.4" hidden="false" customHeight="true" outlineLevel="0" collapsed="false">
      <c r="B1" s="168" t="s">
        <v>360</v>
      </c>
    </row>
    <row r="3" customFormat="false" ht="17.45" hidden="false" customHeight="false" outlineLevel="0" collapsed="false">
      <c r="B3" s="169" t="s">
        <v>361</v>
      </c>
      <c r="C3" s="170"/>
      <c r="D3" s="170"/>
    </row>
    <row r="4" customFormat="false" ht="15" hidden="false" customHeight="false" outlineLevel="0" collapsed="false">
      <c r="B4" s="171"/>
      <c r="C4" s="170"/>
      <c r="D4" s="170"/>
    </row>
    <row r="7" customFormat="false" ht="15.6" hidden="false" customHeight="false" outlineLevel="0" collapsed="false">
      <c r="B7" s="172" t="s">
        <v>362</v>
      </c>
      <c r="C7" s="173"/>
      <c r="D7" s="173"/>
    </row>
    <row r="8" customFormat="false" ht="6.75" hidden="false" customHeight="true" outlineLevel="0" collapsed="false"/>
    <row r="9" customFormat="false" ht="12.75" hidden="false" customHeight="true" outlineLevel="0" collapsed="false">
      <c r="A9" s="174" t="s">
        <v>363</v>
      </c>
      <c r="B9" s="175" t="s">
        <v>364</v>
      </c>
      <c r="C9" s="176" t="n">
        <v>2021</v>
      </c>
      <c r="D9" s="176"/>
      <c r="E9" s="177" t="s">
        <v>365</v>
      </c>
      <c r="F9" s="177" t="s">
        <v>366</v>
      </c>
    </row>
    <row r="10" customFormat="false" ht="13.15" hidden="false" customHeight="true" outlineLevel="0" collapsed="false">
      <c r="A10" s="174"/>
      <c r="B10" s="175"/>
      <c r="C10" s="108" t="s">
        <v>367</v>
      </c>
      <c r="D10" s="108" t="s">
        <v>368</v>
      </c>
      <c r="E10" s="177"/>
      <c r="F10" s="177"/>
    </row>
    <row r="11" customFormat="false" ht="13.15" hidden="false" customHeight="false" outlineLevel="0" collapsed="false">
      <c r="A11" s="178" t="n">
        <v>1</v>
      </c>
      <c r="B11" s="179"/>
      <c r="C11" s="179"/>
      <c r="D11" s="179"/>
      <c r="E11" s="180"/>
      <c r="F11" s="180"/>
    </row>
    <row r="12" customFormat="false" ht="13.15" hidden="false" customHeight="false" outlineLevel="0" collapsed="false">
      <c r="A12" s="178" t="n">
        <f aca="false">1+A11</f>
        <v>2</v>
      </c>
      <c r="B12" s="179"/>
      <c r="C12" s="179"/>
      <c r="D12" s="179"/>
      <c r="E12" s="180"/>
      <c r="F12" s="180"/>
    </row>
    <row r="13" customFormat="false" ht="13.15" hidden="false" customHeight="false" outlineLevel="0" collapsed="false">
      <c r="A13" s="178" t="n">
        <f aca="false">1+A12</f>
        <v>3</v>
      </c>
      <c r="B13" s="179"/>
      <c r="C13" s="179"/>
      <c r="D13" s="179"/>
      <c r="E13" s="180"/>
      <c r="F13" s="180"/>
    </row>
    <row r="14" customFormat="false" ht="13.15" hidden="false" customHeight="false" outlineLevel="0" collapsed="false">
      <c r="A14" s="178" t="n">
        <f aca="false">1+A13</f>
        <v>4</v>
      </c>
      <c r="B14" s="179"/>
      <c r="C14" s="179"/>
      <c r="D14" s="179"/>
      <c r="E14" s="180"/>
      <c r="F14" s="180"/>
    </row>
    <row r="15" customFormat="false" ht="13.15" hidden="false" customHeight="false" outlineLevel="0" collapsed="false">
      <c r="A15" s="178" t="n">
        <f aca="false">1+A14</f>
        <v>5</v>
      </c>
      <c r="B15" s="179"/>
      <c r="C15" s="179"/>
      <c r="D15" s="179"/>
      <c r="E15" s="180"/>
      <c r="F15" s="180"/>
    </row>
    <row r="16" customFormat="false" ht="13.15" hidden="false" customHeight="false" outlineLevel="0" collapsed="false">
      <c r="A16" s="178" t="n">
        <f aca="false">1+A15</f>
        <v>6</v>
      </c>
      <c r="B16" s="179"/>
      <c r="C16" s="179"/>
      <c r="D16" s="179"/>
      <c r="E16" s="180"/>
      <c r="F16" s="180"/>
    </row>
    <row r="17" customFormat="false" ht="13.15" hidden="false" customHeight="false" outlineLevel="0" collapsed="false">
      <c r="A17" s="178" t="n">
        <f aca="false">1+A16</f>
        <v>7</v>
      </c>
      <c r="B17" s="179"/>
      <c r="C17" s="179"/>
      <c r="D17" s="179"/>
      <c r="E17" s="180"/>
      <c r="F17" s="180"/>
    </row>
    <row r="18" customFormat="false" ht="13.15" hidden="false" customHeight="false" outlineLevel="0" collapsed="false">
      <c r="A18" s="178" t="n">
        <f aca="false">1+A17</f>
        <v>8</v>
      </c>
      <c r="B18" s="179"/>
      <c r="C18" s="179"/>
      <c r="D18" s="179"/>
      <c r="E18" s="180"/>
      <c r="F18" s="180"/>
    </row>
    <row r="19" customFormat="false" ht="13.15" hidden="false" customHeight="false" outlineLevel="0" collapsed="false">
      <c r="A19" s="178" t="n">
        <f aca="false">1+A18</f>
        <v>9</v>
      </c>
      <c r="B19" s="179"/>
      <c r="C19" s="179"/>
      <c r="D19" s="179"/>
      <c r="E19" s="180"/>
      <c r="F19" s="180"/>
    </row>
    <row r="20" customFormat="false" ht="13.15" hidden="false" customHeight="false" outlineLevel="0" collapsed="false">
      <c r="A20" s="178" t="n">
        <f aca="false">1+A19</f>
        <v>10</v>
      </c>
      <c r="B20" s="179"/>
      <c r="C20" s="179"/>
      <c r="D20" s="179"/>
      <c r="E20" s="180"/>
      <c r="F20" s="180"/>
    </row>
    <row r="21" customFormat="false" ht="13.15" hidden="false" customHeight="false" outlineLevel="0" collapsed="false">
      <c r="A21" s="178" t="n">
        <f aca="false">1+A20</f>
        <v>11</v>
      </c>
      <c r="B21" s="179"/>
      <c r="C21" s="179"/>
      <c r="D21" s="179"/>
      <c r="E21" s="180"/>
      <c r="F21" s="180"/>
    </row>
    <row r="22" customFormat="false" ht="13.15" hidden="false" customHeight="false" outlineLevel="0" collapsed="false">
      <c r="A22" s="178" t="n">
        <f aca="false">1+A21</f>
        <v>12</v>
      </c>
      <c r="B22" s="179"/>
      <c r="C22" s="179"/>
      <c r="D22" s="179"/>
      <c r="E22" s="180"/>
      <c r="F22" s="180"/>
    </row>
    <row r="23" customFormat="false" ht="13.15" hidden="false" customHeight="false" outlineLevel="0" collapsed="false">
      <c r="A23" s="178" t="n">
        <f aca="false">1+A22</f>
        <v>13</v>
      </c>
      <c r="B23" s="179"/>
      <c r="C23" s="179"/>
      <c r="D23" s="179"/>
      <c r="E23" s="180"/>
      <c r="F23" s="180"/>
    </row>
    <row r="24" customFormat="false" ht="13.15" hidden="false" customHeight="false" outlineLevel="0" collapsed="false">
      <c r="A24" s="178" t="n">
        <f aca="false">1+A23</f>
        <v>14</v>
      </c>
      <c r="B24" s="179"/>
      <c r="C24" s="179"/>
      <c r="D24" s="179"/>
      <c r="E24" s="180"/>
      <c r="F24" s="180"/>
    </row>
    <row r="25" customFormat="false" ht="13.15" hidden="false" customHeight="false" outlineLevel="0" collapsed="false">
      <c r="A25" s="178" t="n">
        <f aca="false">1+A24</f>
        <v>15</v>
      </c>
      <c r="B25" s="179"/>
      <c r="C25" s="179"/>
      <c r="D25" s="179"/>
      <c r="E25" s="180"/>
      <c r="F25" s="180"/>
    </row>
    <row r="26" s="1" customFormat="true" ht="13.15" hidden="false" customHeight="false" outlineLevel="0" collapsed="false">
      <c r="A26" s="181"/>
      <c r="B26" s="182"/>
      <c r="C26" s="182" t="n">
        <f aca="false">SUM(C11:C25)</f>
        <v>0</v>
      </c>
      <c r="D26" s="182" t="n">
        <f aca="false">SUM(D11:D25)</f>
        <v>0</v>
      </c>
      <c r="E26" s="183"/>
      <c r="F26" s="183"/>
    </row>
    <row r="27" customFormat="false" ht="13.15" hidden="false" customHeight="false" outlineLevel="0" collapsed="false">
      <c r="C27" s="173"/>
      <c r="D27" s="173"/>
    </row>
    <row r="28" customFormat="false" ht="13.15" hidden="false" customHeight="false" outlineLevel="0" collapsed="false">
      <c r="C28" s="173"/>
      <c r="D28" s="184"/>
      <c r="E28" s="18"/>
      <c r="F28" s="18"/>
      <c r="G28" s="18"/>
    </row>
    <row r="29" customFormat="false" ht="15.6" hidden="false" customHeight="false" outlineLevel="0" collapsed="false">
      <c r="B29" s="172" t="s">
        <v>369</v>
      </c>
      <c r="C29" s="173"/>
      <c r="D29" s="173"/>
    </row>
    <row r="30" customFormat="false" ht="6.75" hidden="false" customHeight="true" outlineLevel="0" collapsed="false">
      <c r="C30" s="173"/>
      <c r="D30" s="173"/>
    </row>
    <row r="31" customFormat="false" ht="13.15" hidden="false" customHeight="false" outlineLevel="0" collapsed="false">
      <c r="B31" s="185" t="s">
        <v>364</v>
      </c>
      <c r="C31" s="186" t="n">
        <v>2021</v>
      </c>
      <c r="D31" s="186"/>
    </row>
    <row r="32" customFormat="false" ht="13.15" hidden="false" customHeight="false" outlineLevel="0" collapsed="false">
      <c r="B32" s="185"/>
      <c r="C32" s="187" t="s">
        <v>367</v>
      </c>
      <c r="D32" s="188" t="s">
        <v>368</v>
      </c>
    </row>
    <row r="33" customFormat="false" ht="13.15" hidden="false" customHeight="false" outlineLevel="0" collapsed="false">
      <c r="B33" s="189" t="s">
        <v>370</v>
      </c>
      <c r="C33" s="190"/>
      <c r="D33" s="190"/>
    </row>
    <row r="34" customFormat="false" ht="13.15" hidden="false" customHeight="false" outlineLevel="0" collapsed="false">
      <c r="B34" s="191" t="s">
        <v>370</v>
      </c>
      <c r="C34" s="179"/>
      <c r="D34" s="179"/>
    </row>
    <row r="35" customFormat="false" ht="13.15" hidden="false" customHeight="false" outlineLevel="0" collapsed="false">
      <c r="B35" s="191" t="s">
        <v>370</v>
      </c>
      <c r="C35" s="179"/>
      <c r="D35" s="179"/>
    </row>
    <row r="36" customFormat="false" ht="13.15" hidden="false" customHeight="false" outlineLevel="0" collapsed="false">
      <c r="B36" s="191" t="s">
        <v>370</v>
      </c>
      <c r="C36" s="179"/>
      <c r="D36" s="179"/>
    </row>
    <row r="37" customFormat="false" ht="13.15" hidden="false" customHeight="false" outlineLevel="0" collapsed="false">
      <c r="B37" s="192" t="s">
        <v>370</v>
      </c>
      <c r="C37" s="193"/>
      <c r="D37" s="193"/>
    </row>
    <row r="38" s="1" customFormat="true" ht="13.15" hidden="false" customHeight="false" outlineLevel="0" collapsed="false">
      <c r="B38" s="194" t="s">
        <v>371</v>
      </c>
      <c r="C38" s="195" t="n">
        <f aca="false">SUM(C33:C37)</f>
        <v>0</v>
      </c>
      <c r="D38" s="195" t="n">
        <f aca="false">SUM(D33:D37)</f>
        <v>0</v>
      </c>
    </row>
    <row r="42" customFormat="false" ht="13.15" hidden="false" customHeight="false" outlineLevel="0" collapsed="false">
      <c r="B42" s="196" t="s">
        <v>372</v>
      </c>
    </row>
    <row r="45" customFormat="false" ht="13.15" hidden="false" customHeight="false" outlineLevel="0" collapsed="false">
      <c r="A45" s="197"/>
      <c r="B45" s="198"/>
      <c r="C45" s="197"/>
      <c r="D45" s="197"/>
      <c r="E45" s="197"/>
    </row>
    <row r="46" customFormat="false" ht="13.15" hidden="false" customHeight="false" outlineLevel="0" collapsed="false">
      <c r="A46" s="197"/>
      <c r="B46" s="197"/>
      <c r="C46" s="197"/>
      <c r="D46" s="197"/>
      <c r="E46" s="197"/>
    </row>
    <row r="47" customFormat="false" ht="13.15" hidden="false" customHeight="false" outlineLevel="0" collapsed="false">
      <c r="A47" s="199"/>
      <c r="B47" s="199"/>
      <c r="C47" s="199"/>
      <c r="D47" s="199"/>
      <c r="E47" s="199"/>
    </row>
  </sheetData>
  <mergeCells count="7">
    <mergeCell ref="A9:A10"/>
    <mergeCell ref="B9:B10"/>
    <mergeCell ref="C9:D9"/>
    <mergeCell ref="E9:E10"/>
    <mergeCell ref="F9:F10"/>
    <mergeCell ref="B31:B32"/>
    <mergeCell ref="C31:D31"/>
  </mergeCells>
  <printOptions headings="false" gridLines="false" gridLinesSet="true" horizontalCentered="true" verticalCentered="false"/>
  <pageMargins left="0.196527777777778" right="0.196527777777778" top="0.371527777777778" bottom="0.196527777777778"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E43"/>
  <sheetViews>
    <sheetView showFormulas="false" showGridLines="true" showRowColHeaders="true" showZeros="true" rightToLeft="false" tabSelected="false" showOutlineSymbols="true" defaultGridColor="true" view="normal" topLeftCell="A33" colorId="64" zoomScale="100" zoomScaleNormal="100" zoomScalePageLayoutView="100" workbookViewId="0">
      <selection pane="topLeft" activeCell="B31" activeCellId="0" sqref="B31"/>
    </sheetView>
  </sheetViews>
  <sheetFormatPr defaultRowHeight="13.9" zeroHeight="false" outlineLevelRow="0" outlineLevelCol="0"/>
  <cols>
    <col collapsed="false" customWidth="true" hidden="false" outlineLevel="0" max="1" min="1" style="200" width="29.29"/>
    <col collapsed="false" customWidth="true" hidden="false" outlineLevel="0" max="2" min="2" style="201" width="44.42"/>
    <col collapsed="false" customWidth="true" hidden="false" outlineLevel="0" max="3" min="3" style="202" width="16.29"/>
    <col collapsed="false" customWidth="true" hidden="false" outlineLevel="0" max="4" min="4" style="203" width="8.71"/>
    <col collapsed="false" customWidth="true" hidden="false" outlineLevel="0" max="5" min="5" style="203" width="42.71"/>
    <col collapsed="false" customWidth="true" hidden="false" outlineLevel="0" max="1025" min="6" style="203" width="8.71"/>
  </cols>
  <sheetData>
    <row r="1" customFormat="false" ht="27.6" hidden="false" customHeight="false" outlineLevel="0" collapsed="false">
      <c r="A1" s="201" t="s">
        <v>373</v>
      </c>
      <c r="B1" s="201" t="s">
        <v>374</v>
      </c>
      <c r="C1" s="204" t="s">
        <v>375</v>
      </c>
    </row>
    <row r="2" customFormat="false" ht="55.15" hidden="false" customHeight="false" outlineLevel="0" collapsed="false">
      <c r="A2" s="201" t="s">
        <v>136</v>
      </c>
      <c r="B2" s="201" t="s">
        <v>376</v>
      </c>
      <c r="C2" s="204" t="s">
        <v>377</v>
      </c>
      <c r="E2" s="205" t="s">
        <v>378</v>
      </c>
    </row>
    <row r="3" customFormat="false" ht="138" hidden="false" customHeight="false" outlineLevel="0" collapsed="false">
      <c r="A3" s="201" t="s">
        <v>379</v>
      </c>
      <c r="B3" s="201" t="s">
        <v>380</v>
      </c>
      <c r="C3" s="204" t="s">
        <v>381</v>
      </c>
      <c r="E3" s="206" t="s">
        <v>382</v>
      </c>
    </row>
    <row r="4" customFormat="false" ht="82.9" hidden="false" customHeight="false" outlineLevel="0" collapsed="false">
      <c r="A4" s="201" t="s">
        <v>2</v>
      </c>
      <c r="B4" s="201" t="s">
        <v>383</v>
      </c>
      <c r="C4" s="204" t="s">
        <v>381</v>
      </c>
    </row>
    <row r="5" customFormat="false" ht="55.15" hidden="false" customHeight="false" outlineLevel="0" collapsed="false">
      <c r="A5" s="201" t="s">
        <v>139</v>
      </c>
      <c r="B5" s="201" t="s">
        <v>384</v>
      </c>
      <c r="C5" s="204" t="s">
        <v>381</v>
      </c>
    </row>
    <row r="6" customFormat="false" ht="55.15" hidden="false" customHeight="false" outlineLevel="0" collapsed="false">
      <c r="A6" s="201" t="s">
        <v>385</v>
      </c>
      <c r="B6" s="201" t="s">
        <v>386</v>
      </c>
      <c r="C6" s="204" t="s">
        <v>377</v>
      </c>
    </row>
    <row r="7" customFormat="false" ht="41.45" hidden="false" customHeight="false" outlineLevel="0" collapsed="false">
      <c r="A7" s="201" t="s">
        <v>387</v>
      </c>
      <c r="B7" s="201" t="s">
        <v>388</v>
      </c>
      <c r="C7" s="204" t="s">
        <v>381</v>
      </c>
    </row>
    <row r="8" customFormat="false" ht="96.6" hidden="false" customHeight="false" outlineLevel="0" collapsed="false">
      <c r="A8" s="201" t="s">
        <v>389</v>
      </c>
      <c r="B8" s="201" t="s">
        <v>390</v>
      </c>
      <c r="C8" s="204" t="s">
        <v>381</v>
      </c>
      <c r="E8" s="207"/>
    </row>
    <row r="9" customFormat="false" ht="41.45" hidden="false" customHeight="false" outlineLevel="0" collapsed="false">
      <c r="A9" s="201" t="s">
        <v>391</v>
      </c>
      <c r="B9" s="201" t="s">
        <v>392</v>
      </c>
      <c r="C9" s="204" t="s">
        <v>381</v>
      </c>
    </row>
    <row r="10" customFormat="false" ht="69" hidden="false" customHeight="false" outlineLevel="0" collapsed="false">
      <c r="A10" s="201" t="s">
        <v>143</v>
      </c>
      <c r="B10" s="201" t="s">
        <v>393</v>
      </c>
      <c r="C10" s="204" t="s">
        <v>394</v>
      </c>
    </row>
    <row r="11" customFormat="false" ht="27.6" hidden="false" customHeight="false" outlineLevel="0" collapsed="false">
      <c r="A11" s="201" t="s">
        <v>144</v>
      </c>
      <c r="B11" s="201" t="s">
        <v>395</v>
      </c>
      <c r="C11" s="204" t="s">
        <v>381</v>
      </c>
    </row>
    <row r="12" customFormat="false" ht="55.15" hidden="false" customHeight="false" outlineLevel="0" collapsed="false">
      <c r="A12" s="201" t="s">
        <v>145</v>
      </c>
      <c r="B12" s="201" t="s">
        <v>396</v>
      </c>
      <c r="C12" s="204" t="s">
        <v>381</v>
      </c>
    </row>
    <row r="13" customFormat="false" ht="69" hidden="false" customHeight="false" outlineLevel="0" collapsed="false">
      <c r="A13" s="201" t="s">
        <v>146</v>
      </c>
      <c r="B13" s="201" t="s">
        <v>397</v>
      </c>
      <c r="C13" s="204" t="s">
        <v>381</v>
      </c>
    </row>
    <row r="14" customFormat="false" ht="30.75" hidden="false" customHeight="true" outlineLevel="0" collapsed="false">
      <c r="A14" s="201" t="s">
        <v>398</v>
      </c>
      <c r="B14" s="201" t="s">
        <v>399</v>
      </c>
      <c r="C14" s="204" t="s">
        <v>381</v>
      </c>
    </row>
    <row r="15" customFormat="false" ht="27.6" hidden="false" customHeight="false" outlineLevel="0" collapsed="false">
      <c r="A15" s="201" t="s">
        <v>149</v>
      </c>
      <c r="B15" s="201" t="s">
        <v>399</v>
      </c>
      <c r="C15" s="204" t="s">
        <v>381</v>
      </c>
    </row>
    <row r="16" customFormat="false" ht="27.6" hidden="false" customHeight="false" outlineLevel="0" collapsed="false">
      <c r="A16" s="201" t="s">
        <v>150</v>
      </c>
      <c r="B16" s="201" t="s">
        <v>399</v>
      </c>
      <c r="C16" s="204" t="s">
        <v>381</v>
      </c>
    </row>
    <row r="17" customFormat="false" ht="27.6" hidden="false" customHeight="false" outlineLevel="0" collapsed="false">
      <c r="A17" s="201" t="s">
        <v>151</v>
      </c>
      <c r="B17" s="201" t="s">
        <v>399</v>
      </c>
      <c r="C17" s="204" t="s">
        <v>381</v>
      </c>
    </row>
    <row r="18" customFormat="false" ht="27.6" hidden="false" customHeight="false" outlineLevel="0" collapsed="false">
      <c r="A18" s="201" t="s">
        <v>400</v>
      </c>
      <c r="B18" s="201" t="s">
        <v>401</v>
      </c>
      <c r="C18" s="204" t="s">
        <v>381</v>
      </c>
    </row>
    <row r="19" customFormat="false" ht="27.6" hidden="false" customHeight="false" outlineLevel="0" collapsed="false">
      <c r="A19" s="201" t="s">
        <v>402</v>
      </c>
      <c r="B19" s="201" t="s">
        <v>401</v>
      </c>
      <c r="C19" s="204" t="s">
        <v>381</v>
      </c>
    </row>
    <row r="20" customFormat="false" ht="27.6" hidden="false" customHeight="false" outlineLevel="0" collapsed="false">
      <c r="A20" s="201" t="s">
        <v>154</v>
      </c>
      <c r="B20" s="201" t="s">
        <v>403</v>
      </c>
      <c r="C20" s="204" t="s">
        <v>381</v>
      </c>
    </row>
    <row r="21" customFormat="false" ht="82.9" hidden="false" customHeight="false" outlineLevel="0" collapsed="false">
      <c r="A21" s="201" t="s">
        <v>155</v>
      </c>
      <c r="B21" s="201" t="s">
        <v>404</v>
      </c>
      <c r="C21" s="204" t="s">
        <v>381</v>
      </c>
      <c r="E21" s="208"/>
    </row>
    <row r="22" customFormat="false" ht="82.9" hidden="false" customHeight="false" outlineLevel="0" collapsed="false">
      <c r="A22" s="201" t="s">
        <v>156</v>
      </c>
      <c r="B22" s="201" t="s">
        <v>405</v>
      </c>
      <c r="C22" s="204" t="s">
        <v>381</v>
      </c>
    </row>
    <row r="23" customFormat="false" ht="27.6" hidden="false" customHeight="false" outlineLevel="0" collapsed="false">
      <c r="A23" s="201" t="s">
        <v>157</v>
      </c>
      <c r="B23" s="201" t="s">
        <v>403</v>
      </c>
      <c r="C23" s="204" t="s">
        <v>381</v>
      </c>
    </row>
    <row r="24" customFormat="false" ht="27.6" hidden="false" customHeight="false" outlineLevel="0" collapsed="false">
      <c r="A24" s="201" t="s">
        <v>158</v>
      </c>
      <c r="B24" s="201" t="s">
        <v>406</v>
      </c>
      <c r="C24" s="204" t="s">
        <v>381</v>
      </c>
    </row>
    <row r="25" customFormat="false" ht="27.6" hidden="false" customHeight="false" outlineLevel="0" collapsed="false">
      <c r="A25" s="201" t="s">
        <v>159</v>
      </c>
      <c r="B25" s="201" t="s">
        <v>403</v>
      </c>
      <c r="C25" s="204" t="s">
        <v>381</v>
      </c>
    </row>
    <row r="26" customFormat="false" ht="41.45" hidden="false" customHeight="false" outlineLevel="0" collapsed="false">
      <c r="A26" s="201" t="s">
        <v>160</v>
      </c>
      <c r="B26" s="201" t="s">
        <v>407</v>
      </c>
      <c r="C26" s="204" t="s">
        <v>381</v>
      </c>
    </row>
    <row r="27" customFormat="false" ht="55.15" hidden="false" customHeight="false" outlineLevel="0" collapsed="false">
      <c r="A27" s="201" t="s">
        <v>408</v>
      </c>
      <c r="B27" s="201" t="s">
        <v>409</v>
      </c>
      <c r="C27" s="204" t="s">
        <v>381</v>
      </c>
    </row>
    <row r="28" customFormat="false" ht="41.45" hidden="false" customHeight="false" outlineLevel="0" collapsed="false">
      <c r="A28" s="201" t="s">
        <v>410</v>
      </c>
      <c r="B28" s="201" t="s">
        <v>411</v>
      </c>
      <c r="C28" s="204" t="s">
        <v>381</v>
      </c>
    </row>
    <row r="29" customFormat="false" ht="27.6" hidden="false" customHeight="false" outlineLevel="0" collapsed="false">
      <c r="A29" s="201" t="s">
        <v>163</v>
      </c>
      <c r="B29" s="201" t="s">
        <v>412</v>
      </c>
      <c r="C29" s="204" t="s">
        <v>381</v>
      </c>
    </row>
    <row r="30" customFormat="false" ht="82.9" hidden="false" customHeight="false" outlineLevel="0" collapsed="false">
      <c r="A30" s="201" t="s">
        <v>164</v>
      </c>
      <c r="B30" s="201" t="s">
        <v>413</v>
      </c>
      <c r="C30" s="204" t="s">
        <v>381</v>
      </c>
    </row>
    <row r="31" customFormat="false" ht="110.45" hidden="false" customHeight="false" outlineLevel="0" collapsed="false">
      <c r="A31" s="201" t="s">
        <v>165</v>
      </c>
      <c r="B31" s="201" t="s">
        <v>414</v>
      </c>
      <c r="C31" s="204" t="s">
        <v>381</v>
      </c>
    </row>
    <row r="32" customFormat="false" ht="55.15" hidden="false" customHeight="false" outlineLevel="0" collapsed="false">
      <c r="A32" s="201" t="s">
        <v>415</v>
      </c>
      <c r="B32" s="201" t="s">
        <v>416</v>
      </c>
      <c r="C32" s="204" t="s">
        <v>381</v>
      </c>
    </row>
    <row r="33" customFormat="false" ht="27.6" hidden="false" customHeight="false" outlineLevel="0" collapsed="false">
      <c r="A33" s="201" t="s">
        <v>167</v>
      </c>
      <c r="B33" s="201" t="s">
        <v>417</v>
      </c>
      <c r="C33" s="204" t="s">
        <v>381</v>
      </c>
    </row>
    <row r="34" customFormat="false" ht="13.9" hidden="false" customHeight="false" outlineLevel="0" collapsed="false">
      <c r="A34" s="201" t="s">
        <v>168</v>
      </c>
      <c r="B34" s="201" t="s">
        <v>418</v>
      </c>
      <c r="C34" s="204" t="s">
        <v>381</v>
      </c>
    </row>
    <row r="35" customFormat="false" ht="27.6" hidden="false" customHeight="false" outlineLevel="0" collapsed="false">
      <c r="A35" s="201" t="s">
        <v>170</v>
      </c>
      <c r="B35" s="201" t="s">
        <v>419</v>
      </c>
      <c r="C35" s="204"/>
    </row>
    <row r="36" customFormat="false" ht="27.6" hidden="false" customHeight="false" outlineLevel="0" collapsed="false">
      <c r="A36" s="201" t="s">
        <v>171</v>
      </c>
      <c r="B36" s="201" t="s">
        <v>420</v>
      </c>
      <c r="C36" s="204" t="s">
        <v>381</v>
      </c>
    </row>
    <row r="37" customFormat="false" ht="41.45" hidden="false" customHeight="false" outlineLevel="0" collapsed="false">
      <c r="A37" s="201" t="s">
        <v>172</v>
      </c>
      <c r="B37" s="201" t="s">
        <v>421</v>
      </c>
      <c r="C37" s="204" t="s">
        <v>381</v>
      </c>
    </row>
    <row r="38" customFormat="false" ht="41.45" hidden="false" customHeight="false" outlineLevel="0" collapsed="false">
      <c r="A38" s="201" t="s">
        <v>173</v>
      </c>
      <c r="B38" s="201" t="s">
        <v>422</v>
      </c>
      <c r="C38" s="204" t="s">
        <v>381</v>
      </c>
    </row>
    <row r="39" customFormat="false" ht="27.6" hidden="false" customHeight="false" outlineLevel="0" collapsed="false">
      <c r="A39" s="201" t="s">
        <v>174</v>
      </c>
      <c r="B39" s="201" t="s">
        <v>423</v>
      </c>
      <c r="C39" s="209" t="s">
        <v>381</v>
      </c>
    </row>
    <row r="40" customFormat="false" ht="27.6" hidden="false" customHeight="false" outlineLevel="0" collapsed="false">
      <c r="A40" s="201" t="s">
        <v>424</v>
      </c>
      <c r="B40" s="201" t="s">
        <v>419</v>
      </c>
      <c r="C40" s="204"/>
    </row>
    <row r="41" customFormat="false" ht="69" hidden="false" customHeight="false" outlineLevel="0" collapsed="false">
      <c r="A41" s="201" t="s">
        <v>425</v>
      </c>
      <c r="B41" s="201" t="s">
        <v>426</v>
      </c>
      <c r="C41" s="204"/>
    </row>
    <row r="42" customFormat="false" ht="36" hidden="false" customHeight="true" outlineLevel="0" collapsed="false">
      <c r="A42" s="201" t="s">
        <v>176</v>
      </c>
      <c r="B42" s="201" t="s">
        <v>427</v>
      </c>
      <c r="C42" s="204"/>
    </row>
    <row r="43" customFormat="false" ht="13.9" hidden="false" customHeight="false" outlineLevel="0" collapsed="false">
      <c r="A43" s="201" t="s">
        <v>178</v>
      </c>
      <c r="B43" s="201" t="s">
        <v>428</v>
      </c>
      <c r="C43" s="20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s>
</worksheet>
</file>

<file path=xl/worksheets/sheet7.xml><?xml version="1.0" encoding="utf-8"?>
<worksheet xmlns="http://schemas.openxmlformats.org/spreadsheetml/2006/main" xmlns:r="http://schemas.openxmlformats.org/officeDocument/2006/relationships">
  <sheetPr filterMode="false">
    <pageSetUpPr fitToPage="false"/>
  </sheetPr>
  <dimension ref="A1:E40"/>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3.15" zeroHeight="false" outlineLevelRow="0" outlineLevelCol="0"/>
  <cols>
    <col collapsed="false" customWidth="true" hidden="false" outlineLevel="0" max="1" min="1" style="0" width="29.29"/>
    <col collapsed="false" customWidth="true" hidden="false" outlineLevel="0" max="2" min="2" style="0" width="44.42"/>
    <col collapsed="false" customWidth="true" hidden="false" outlineLevel="0" max="3" min="3" style="0" width="11.99"/>
    <col collapsed="false" customWidth="true" hidden="false" outlineLevel="0" max="4" min="4" style="0" width="8.71"/>
    <col collapsed="false" customWidth="true" hidden="false" outlineLevel="0" max="5" min="5" style="0" width="55.14"/>
    <col collapsed="false" customWidth="true" hidden="false" outlineLevel="0" max="1025" min="6" style="0" width="8.71"/>
  </cols>
  <sheetData>
    <row r="1" customFormat="false" ht="27.75" hidden="false" customHeight="true" outlineLevel="0" collapsed="false">
      <c r="A1" s="210" t="s">
        <v>429</v>
      </c>
      <c r="B1" s="201"/>
      <c r="C1" s="204"/>
    </row>
    <row r="2" customFormat="false" ht="52.5" hidden="false" customHeight="true" outlineLevel="0" collapsed="false">
      <c r="A2" s="211" t="s">
        <v>430</v>
      </c>
      <c r="B2" s="211"/>
      <c r="C2" s="211"/>
    </row>
    <row r="3" customFormat="false" ht="43.5" hidden="false" customHeight="true" outlineLevel="0" collapsed="false">
      <c r="A3" s="211" t="s">
        <v>431</v>
      </c>
      <c r="B3" s="211"/>
      <c r="C3" s="211"/>
    </row>
    <row r="4" customFormat="false" ht="42" hidden="false" customHeight="true" outlineLevel="0" collapsed="false">
      <c r="A4" s="211" t="s">
        <v>432</v>
      </c>
      <c r="B4" s="211"/>
      <c r="C4" s="211"/>
    </row>
    <row r="5" s="203" customFormat="true" ht="27.75" hidden="false" customHeight="true" outlineLevel="0" collapsed="false">
      <c r="A5" s="211" t="s">
        <v>433</v>
      </c>
      <c r="B5" s="211"/>
      <c r="C5" s="211"/>
    </row>
    <row r="6" s="203" customFormat="true" ht="27.6" hidden="false" customHeight="false" outlineLevel="0" collapsed="false">
      <c r="A6" s="212" t="s">
        <v>373</v>
      </c>
      <c r="B6" s="213" t="s">
        <v>374</v>
      </c>
      <c r="C6" s="214" t="s">
        <v>434</v>
      </c>
      <c r="E6" s="205" t="s">
        <v>435</v>
      </c>
    </row>
    <row r="7" s="203" customFormat="true" ht="13.9" hidden="false" customHeight="false" outlineLevel="0" collapsed="false">
      <c r="A7" s="215" t="s">
        <v>0</v>
      </c>
      <c r="B7" s="216" t="s">
        <v>436</v>
      </c>
      <c r="C7" s="217"/>
    </row>
    <row r="8" s="203" customFormat="true" ht="13.9" hidden="false" customHeight="false" outlineLevel="0" collapsed="false">
      <c r="A8" s="218" t="s">
        <v>136</v>
      </c>
      <c r="B8" s="218" t="s">
        <v>436</v>
      </c>
      <c r="C8" s="202"/>
    </row>
    <row r="9" s="203" customFormat="true" ht="13.9" hidden="false" customHeight="false" outlineLevel="0" collapsed="false">
      <c r="A9" s="215" t="s">
        <v>379</v>
      </c>
      <c r="B9" s="216" t="s">
        <v>436</v>
      </c>
      <c r="C9" s="217"/>
    </row>
    <row r="10" s="203" customFormat="true" ht="13.9" hidden="false" customHeight="false" outlineLevel="0" collapsed="false">
      <c r="A10" s="218" t="s">
        <v>2</v>
      </c>
      <c r="B10" s="218" t="s">
        <v>436</v>
      </c>
      <c r="C10" s="202"/>
    </row>
    <row r="11" s="203" customFormat="true" ht="13.9" hidden="false" customHeight="false" outlineLevel="0" collapsed="false">
      <c r="A11" s="215" t="s">
        <v>139</v>
      </c>
      <c r="B11" s="216" t="s">
        <v>436</v>
      </c>
      <c r="C11" s="217"/>
    </row>
    <row r="12" s="203" customFormat="true" ht="13.9" hidden="false" customHeight="false" outlineLevel="0" collapsed="false">
      <c r="A12" s="218" t="s">
        <v>140</v>
      </c>
      <c r="B12" s="218" t="s">
        <v>436</v>
      </c>
      <c r="C12" s="202"/>
    </row>
    <row r="13" s="203" customFormat="true" ht="13.9" hidden="false" customHeight="false" outlineLevel="0" collapsed="false">
      <c r="A13" s="215" t="s">
        <v>437</v>
      </c>
      <c r="B13" s="216" t="s">
        <v>436</v>
      </c>
      <c r="C13" s="217"/>
    </row>
    <row r="14" s="203" customFormat="true" ht="13.9" hidden="false" customHeight="false" outlineLevel="0" collapsed="false">
      <c r="A14" s="218" t="s">
        <v>438</v>
      </c>
      <c r="B14" s="218" t="s">
        <v>436</v>
      </c>
      <c r="C14" s="202"/>
    </row>
    <row r="15" s="203" customFormat="true" ht="27.6" hidden="false" customHeight="false" outlineLevel="0" collapsed="false">
      <c r="A15" s="215" t="s">
        <v>335</v>
      </c>
      <c r="B15" s="216" t="s">
        <v>436</v>
      </c>
      <c r="C15" s="217"/>
    </row>
    <row r="16" s="203" customFormat="true" ht="27.6" hidden="false" customHeight="false" outlineLevel="0" collapsed="false">
      <c r="A16" s="218" t="s">
        <v>439</v>
      </c>
      <c r="B16" s="218" t="s">
        <v>436</v>
      </c>
      <c r="C16" s="202"/>
    </row>
    <row r="17" s="203" customFormat="true" ht="27.6" hidden="false" customHeight="false" outlineLevel="0" collapsed="false">
      <c r="A17" s="215" t="s">
        <v>336</v>
      </c>
      <c r="B17" s="216" t="s">
        <v>436</v>
      </c>
      <c r="C17" s="217"/>
    </row>
    <row r="18" s="203" customFormat="true" ht="27.6" hidden="false" customHeight="false" outlineLevel="0" collapsed="false">
      <c r="A18" s="218" t="s">
        <v>149</v>
      </c>
      <c r="B18" s="218" t="s">
        <v>436</v>
      </c>
      <c r="C18" s="202"/>
    </row>
    <row r="19" s="203" customFormat="true" ht="27.6" hidden="false" customHeight="false" outlineLevel="0" collapsed="false">
      <c r="A19" s="215" t="s">
        <v>151</v>
      </c>
      <c r="B19" s="216" t="s">
        <v>436</v>
      </c>
      <c r="C19" s="217"/>
    </row>
    <row r="20" s="203" customFormat="true" ht="13.9" hidden="false" customHeight="false" outlineLevel="0" collapsed="false">
      <c r="A20" s="201" t="s">
        <v>337</v>
      </c>
      <c r="B20" s="201" t="s">
        <v>440</v>
      </c>
      <c r="C20" s="202"/>
    </row>
    <row r="21" s="203" customFormat="true" ht="41.45" hidden="false" customHeight="false" outlineLevel="0" collapsed="false">
      <c r="A21" s="219" t="s">
        <v>338</v>
      </c>
      <c r="B21" s="220" t="s">
        <v>441</v>
      </c>
      <c r="C21" s="221" t="s">
        <v>381</v>
      </c>
    </row>
    <row r="22" s="203" customFormat="true" ht="41.45" hidden="false" customHeight="false" outlineLevel="0" collapsed="false">
      <c r="A22" s="201" t="s">
        <v>442</v>
      </c>
      <c r="B22" s="201" t="s">
        <v>443</v>
      </c>
      <c r="C22" s="222" t="s">
        <v>381</v>
      </c>
    </row>
    <row r="23" s="203" customFormat="true" ht="27.6" hidden="false" customHeight="false" outlineLevel="0" collapsed="false">
      <c r="A23" s="219" t="s">
        <v>444</v>
      </c>
      <c r="B23" s="220" t="s">
        <v>445</v>
      </c>
      <c r="C23" s="221" t="s">
        <v>381</v>
      </c>
    </row>
    <row r="24" s="203" customFormat="true" ht="27.6" hidden="false" customHeight="false" outlineLevel="0" collapsed="false">
      <c r="A24" s="218" t="s">
        <v>341</v>
      </c>
      <c r="B24" s="218" t="s">
        <v>436</v>
      </c>
      <c r="C24" s="222"/>
    </row>
    <row r="25" s="203" customFormat="true" ht="27.6" hidden="false" customHeight="false" outlineLevel="0" collapsed="false">
      <c r="A25" s="219" t="s">
        <v>446</v>
      </c>
      <c r="B25" s="220" t="s">
        <v>447</v>
      </c>
      <c r="C25" s="221" t="s">
        <v>381</v>
      </c>
    </row>
    <row r="26" s="203" customFormat="true" ht="13.9" hidden="false" customHeight="false" outlineLevel="0" collapsed="false">
      <c r="A26" s="218" t="s">
        <v>343</v>
      </c>
      <c r="B26" s="218" t="s">
        <v>436</v>
      </c>
      <c r="C26" s="222"/>
    </row>
    <row r="27" s="203" customFormat="true" ht="41.45" hidden="false" customHeight="false" outlineLevel="0" collapsed="false">
      <c r="A27" s="219" t="s">
        <v>154</v>
      </c>
      <c r="B27" s="220" t="s">
        <v>448</v>
      </c>
      <c r="C27" s="221" t="s">
        <v>381</v>
      </c>
    </row>
    <row r="28" s="203" customFormat="true" ht="55.15" hidden="false" customHeight="false" outlineLevel="0" collapsed="false">
      <c r="A28" s="201" t="s">
        <v>155</v>
      </c>
      <c r="B28" s="201" t="s">
        <v>449</v>
      </c>
      <c r="C28" s="222" t="s">
        <v>381</v>
      </c>
    </row>
    <row r="29" s="203" customFormat="true" ht="41.45" hidden="false" customHeight="false" outlineLevel="0" collapsed="false">
      <c r="A29" s="219" t="s">
        <v>156</v>
      </c>
      <c r="B29" s="220" t="s">
        <v>450</v>
      </c>
      <c r="C29" s="221" t="s">
        <v>381</v>
      </c>
    </row>
    <row r="30" s="203" customFormat="true" ht="41.45" hidden="false" customHeight="false" outlineLevel="0" collapsed="false">
      <c r="A30" s="201" t="s">
        <v>451</v>
      </c>
      <c r="B30" s="201" t="s">
        <v>452</v>
      </c>
      <c r="C30" s="222" t="s">
        <v>381</v>
      </c>
    </row>
    <row r="31" s="203" customFormat="true" ht="55.15" hidden="false" customHeight="false" outlineLevel="0" collapsed="false">
      <c r="A31" s="219" t="s">
        <v>453</v>
      </c>
      <c r="B31" s="220" t="s">
        <v>454</v>
      </c>
      <c r="C31" s="221" t="s">
        <v>381</v>
      </c>
    </row>
    <row r="32" s="203" customFormat="true" ht="27.6" hidden="false" customHeight="false" outlineLevel="0" collapsed="false">
      <c r="A32" s="201" t="s">
        <v>346</v>
      </c>
      <c r="B32" s="201" t="s">
        <v>455</v>
      </c>
      <c r="C32" s="222" t="s">
        <v>381</v>
      </c>
    </row>
    <row r="33" s="203" customFormat="true" ht="78" hidden="false" customHeight="true" outlineLevel="0" collapsed="false">
      <c r="A33" s="219" t="s">
        <v>456</v>
      </c>
      <c r="B33" s="220" t="s">
        <v>457</v>
      </c>
      <c r="C33" s="221" t="s">
        <v>381</v>
      </c>
    </row>
    <row r="34" s="203" customFormat="true" ht="41.45" hidden="false" customHeight="false" outlineLevel="0" collapsed="false">
      <c r="A34" s="201" t="s">
        <v>349</v>
      </c>
      <c r="B34" s="201" t="s">
        <v>458</v>
      </c>
      <c r="C34" s="222" t="s">
        <v>381</v>
      </c>
    </row>
    <row r="35" customFormat="false" ht="13.9" hidden="false" customHeight="false" outlineLevel="0" collapsed="false">
      <c r="A35" s="215" t="s">
        <v>350</v>
      </c>
      <c r="B35" s="216" t="s">
        <v>436</v>
      </c>
      <c r="C35" s="217"/>
    </row>
    <row r="36" customFormat="false" ht="69" hidden="false" customHeight="false" outlineLevel="0" collapsed="false">
      <c r="A36" s="201" t="s">
        <v>459</v>
      </c>
      <c r="B36" s="201" t="s">
        <v>460</v>
      </c>
      <c r="C36" s="222"/>
    </row>
    <row r="37" customFormat="false" ht="69" hidden="false" customHeight="false" outlineLevel="0" collapsed="false">
      <c r="A37" s="219" t="s">
        <v>177</v>
      </c>
      <c r="B37" s="223" t="s">
        <v>461</v>
      </c>
      <c r="C37" s="221"/>
    </row>
    <row r="38" customFormat="false" ht="69" hidden="false" customHeight="false" outlineLevel="0" collapsed="false">
      <c r="A38" s="201" t="s">
        <v>352</v>
      </c>
      <c r="B38" s="224" t="s">
        <v>462</v>
      </c>
      <c r="C38" s="222"/>
    </row>
    <row r="39" customFormat="false" ht="69" hidden="false" customHeight="false" outlineLevel="0" collapsed="false">
      <c r="A39" s="219" t="s">
        <v>353</v>
      </c>
      <c r="B39" s="223" t="s">
        <v>463</v>
      </c>
      <c r="C39" s="221"/>
    </row>
    <row r="40" customFormat="false" ht="27.6" hidden="false" customHeight="false" outlineLevel="0" collapsed="false">
      <c r="A40" s="201" t="s">
        <v>354</v>
      </c>
      <c r="B40" s="201" t="s">
        <v>464</v>
      </c>
      <c r="C40" s="222"/>
    </row>
  </sheetData>
  <mergeCells count="4">
    <mergeCell ref="A2:C2"/>
    <mergeCell ref="A3:C3"/>
    <mergeCell ref="A4:C4"/>
    <mergeCell ref="A5:C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13424</TotalTime>
  <Application>LibreOffice/5.4.1.2$Windows_x86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2018-02-02T11:34:37Z</dcterms:created>
  <dc:creator>Rombini Fabio</dc:creator>
  <dc:description/>
  <dc:language>it-IT</dc:language>
  <cp:lastModifiedBy/>
  <cp:lastPrinted>2021-10-01T09:19:10Z</cp:lastPrinted>
  <dcterms:modified xsi:type="dcterms:W3CDTF">2021-11-03T12:21:59Z</dcterms:modified>
  <cp:revision>147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0x0101005CAB6B25C5E17F4A9E7C6798A912B8D5</vt:lpwstr>
  </property>
</Properties>
</file>