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390" windowHeight="8190" tabRatio="247" activeTab="0"/>
  </bookViews>
  <sheets>
    <sheet name="2015 complessivo" sheetId="1" r:id="rId1"/>
  </sheets>
  <definedNames>
    <definedName name="_xlnm.Print_Area" localSheetId="0">'2015 complessivo'!$A$23:$O$23</definedName>
    <definedName name="OLE_LINK1" localSheetId="0">#REF!</definedName>
    <definedName name="OLE_LINK6" localSheetId="0">'2015 complessivo'!#REF!</definedName>
    <definedName name="OLE_LINK9" localSheetId="0">'2015 complessivo'!#REF!</definedName>
  </definedNames>
  <calcPr fullCalcOnLoad="1"/>
</workbook>
</file>

<file path=xl/sharedStrings.xml><?xml version="1.0" encoding="utf-8"?>
<sst xmlns="http://schemas.openxmlformats.org/spreadsheetml/2006/main" count="1613" uniqueCount="735">
  <si>
    <t>Cartel  srl</t>
  </si>
  <si>
    <t>884</t>
  </si>
  <si>
    <t>Principio attivo Infliximab</t>
  </si>
  <si>
    <t>02292260599</t>
  </si>
  <si>
    <t>03859880969</t>
  </si>
  <si>
    <t>01835220482</t>
  </si>
  <si>
    <t>783</t>
  </si>
  <si>
    <t>6152948550</t>
  </si>
  <si>
    <t>PN 177/2015</t>
  </si>
  <si>
    <t>653048892C</t>
  </si>
  <si>
    <t>El.co S.r.l.</t>
  </si>
  <si>
    <t>Acquisizione servizi di manutenzione ordinaria e straordinaria del software Polaris per le esigenze dell'Istituto Ortopedico Rizzoli di Bologna</t>
  </si>
  <si>
    <t>00227010139</t>
  </si>
  <si>
    <t>01857820284</t>
  </si>
  <si>
    <t>Fornitura quadriennale di Materiale Poliuso - Monouso - Lotto 45 - AUSL FE</t>
  </si>
  <si>
    <t>1134</t>
  </si>
  <si>
    <t>p.n.142/2015</t>
  </si>
  <si>
    <t>643980358C</t>
  </si>
  <si>
    <t>Ditta Edwards Lifesciences Italia</t>
  </si>
  <si>
    <t>0606804100</t>
  </si>
  <si>
    <t>01 - Procedura aperta</t>
  </si>
  <si>
    <t>02 - Procedura ristretta</t>
  </si>
  <si>
    <t>SOLE 24 ORE</t>
  </si>
  <si>
    <t>01233600939</t>
  </si>
  <si>
    <t>02051850366</t>
  </si>
  <si>
    <t>02410141200</t>
  </si>
  <si>
    <t>04330590656</t>
  </si>
  <si>
    <t>09658481008</t>
  </si>
  <si>
    <t>2192</t>
  </si>
  <si>
    <t>Fornitura in service di sistemi per la gestione ad alta automazione dei campioni biologici della batteriologia</t>
  </si>
  <si>
    <t>6478330708</t>
  </si>
  <si>
    <t>Affidamento del servizio di monitoraggio in continuo dei gas anestetici nelle sale operatorie dello IOR</t>
  </si>
  <si>
    <t xml:space="preserve">POLLUTION HOSPITAL SRL </t>
  </si>
  <si>
    <t xml:space="preserve">Adesione alla convenzione Intercent-ER Servizi convergenti ed integrati di trasmissione dati e voce su reti fisse e mobili - componente dati </t>
  </si>
  <si>
    <t>Adesione alle convenzioni stipulate dall'Agenzia Regionale Intercenter Farmaci esclusivi 2015-2017</t>
  </si>
  <si>
    <t>Proroga relativa alla fornitura di noleggio FOTOCOPIATRICI 3 nelle more della nuova gara  intercent-er AUSL+IOR</t>
  </si>
  <si>
    <t>Ruolo in RTI</t>
  </si>
  <si>
    <t>RDO 882374/2015</t>
  </si>
  <si>
    <t>60522266E3</t>
  </si>
  <si>
    <t>Cartel srl</t>
  </si>
  <si>
    <t>01755480660</t>
  </si>
  <si>
    <t>PA 227/2014</t>
  </si>
  <si>
    <t>Gestione spazi pubblicitari e raccolta pubblicitaria</t>
  </si>
  <si>
    <t>6295116EOC</t>
  </si>
  <si>
    <t>91/2015</t>
  </si>
  <si>
    <t>Novartis Vaccines  Influenza srl</t>
  </si>
  <si>
    <t>01391810528</t>
  </si>
  <si>
    <t>Contratto di manutenzione  fullrisk e manutenzione preventive per le apparecchiature per sterilizzazione Getinge</t>
  </si>
  <si>
    <t>Manutenzione, assistenza e formaizone software area amministrativa-contabile</t>
  </si>
  <si>
    <t>622162830</t>
  </si>
  <si>
    <t>NIKON INSTRUMENTS SPA</t>
  </si>
  <si>
    <t>Adesione alla convenzione Intercent-ER per l'acquisto di MEDICAZIONE CLASSICA Lotto 20</t>
  </si>
  <si>
    <t>3Cime Technology S.r.l.</t>
  </si>
  <si>
    <t>Adesione a  CONSIP per la fornitura di un autoveicolo a noleggio</t>
  </si>
  <si>
    <t>Gare in corso</t>
  </si>
  <si>
    <t>RDO 786762/2015</t>
  </si>
  <si>
    <t xml:space="preserve">3 M ITALIA Spa </t>
  </si>
  <si>
    <t>Servizio Acquisti Metropolitano</t>
  </si>
  <si>
    <t>Materiale di cementazione e sostituti d'osso. Lotto n. 7</t>
  </si>
  <si>
    <t>Fornitura triennale sets per farmaci lotto 3</t>
  </si>
  <si>
    <t>10053/03076</t>
  </si>
  <si>
    <t>JSI MEDICAL SISTEMS-GERMANIA</t>
  </si>
  <si>
    <t>N.148/2015</t>
  </si>
  <si>
    <t>64534481C3</t>
  </si>
  <si>
    <t>AFFIDAMENTO DELLA CAMPAGNA PER IL CONTENIMENTO DEI TEMPI DI ATTESA PER L'ACCESSO PER L'ACCESSO A VISITE ED ESAMI SPECIALISTICI PER L'AUSL BO, L'AOU BO E LO IOR</t>
  </si>
  <si>
    <t>Tracce srl</t>
  </si>
  <si>
    <t>Nouvelle srl</t>
  </si>
  <si>
    <t>Open Group</t>
  </si>
  <si>
    <t>Saatchi &amp; Saatchi</t>
  </si>
  <si>
    <t>Pixell</t>
  </si>
  <si>
    <t>Tracce</t>
  </si>
  <si>
    <t>2057</t>
  </si>
  <si>
    <t>Fornitura biennale del medicinale CHLORAPREP per AOU di BOLOGNA, AUSL di IMOLA, IOR e AOU di FERRARA</t>
  </si>
  <si>
    <t xml:space="preserve">Adesione convenzione Intercent - Acquisizione di un sistema software, dell’impianto tecnologico e di servizi correlati per la gestione informatizzata unitaria delle risorse umane delle Aziende sanitarie (sistema GRU) </t>
  </si>
  <si>
    <t>Telecom Italia Spa</t>
  </si>
  <si>
    <t>05506871002</t>
  </si>
  <si>
    <t>STRYKER ITALIA SRL</t>
  </si>
  <si>
    <t>Fornitura quadriennale di Materiale Poliuso - Monouso - Lotto 27 - AUSL FE</t>
  </si>
  <si>
    <t>12512890158</t>
  </si>
  <si>
    <t>08082461008</t>
  </si>
  <si>
    <t>1179</t>
  </si>
  <si>
    <t>6302563F81</t>
  </si>
  <si>
    <t>630260415B</t>
  </si>
  <si>
    <t>2484</t>
  </si>
  <si>
    <t>00803890151</t>
  </si>
  <si>
    <t>42/2015</t>
  </si>
  <si>
    <t>03831290287</t>
  </si>
  <si>
    <t>Acquisizione servizi di personalizzazione, installazione, formazione e manutenzione sistema software CCE-LOG80</t>
  </si>
  <si>
    <t>MEDIBERG S.R.L.</t>
  </si>
  <si>
    <t>01471280162</t>
  </si>
  <si>
    <r>
      <t>Fornitura biennale di pompe di infusione a siringa per le Aziende UU.SS.LL. di Imola e Bologna -</t>
    </r>
    <r>
      <rPr>
        <sz val="10"/>
        <rFont val="Arial"/>
        <family val="2"/>
      </rPr>
      <t xml:space="preserve"> annullata procedura di gara con det 2326/2015</t>
    </r>
  </si>
  <si>
    <t>153/2016</t>
  </si>
  <si>
    <t>196/2016</t>
  </si>
  <si>
    <t>FORNITURA DI UNA PIATTAFORMA DI LETTURA DATI NGS E CONTRATTO MANUTENZIONE TRIENNALE PERLE ESIGENZE DE LLO IOR DI BOLOGNA</t>
  </si>
  <si>
    <t>Azienda USL di Bologna -                             Servizio Acquisti Metropolitano</t>
  </si>
  <si>
    <t>6404642DC3</t>
  </si>
  <si>
    <t>AD 126/2015</t>
  </si>
  <si>
    <t>PA 68/2015</t>
  </si>
  <si>
    <t>138/2015</t>
  </si>
  <si>
    <t>NL815044227B01</t>
  </si>
  <si>
    <t>6434375638</t>
  </si>
  <si>
    <t>CareFusion  Switzerland 317 Sàrl</t>
  </si>
  <si>
    <t>23/2015</t>
  </si>
  <si>
    <t>Adesione alla convenzione Intercent-ER per l'acquisto di MEDICAZIONE CLASSICA Lotto 22</t>
  </si>
  <si>
    <t>Data Processing S.p.a.</t>
  </si>
  <si>
    <t>00311430375</t>
  </si>
  <si>
    <t>Fornitura di un sequenziatore diretto del DNA ION Proton System e relativi ragenti per Dip. Genetica Medica e malattie rare ortopediche</t>
  </si>
  <si>
    <t>C.F. Stazione appaltante</t>
  </si>
  <si>
    <t>46/2015</t>
  </si>
  <si>
    <t>6198249CDF</t>
  </si>
  <si>
    <t>ICAM SRL</t>
  </si>
  <si>
    <t>03685780722</t>
  </si>
  <si>
    <t>39/2015</t>
  </si>
  <si>
    <t xml:space="preserve">CARESTREAM HEALTH ITALIA SRL   </t>
  </si>
  <si>
    <t>05653560960</t>
  </si>
  <si>
    <t>617077087</t>
  </si>
  <si>
    <t>12300580151</t>
  </si>
  <si>
    <t>08976680150</t>
  </si>
  <si>
    <t>1147</t>
  </si>
  <si>
    <t>HOSPIRA ITALIA SRL</t>
  </si>
  <si>
    <t xml:space="preserve">ITALFARMACO SPA                     </t>
  </si>
  <si>
    <t>00737420158</t>
  </si>
  <si>
    <t>L.MOLTENI &amp; C. SPA F.LLI ALITTI</t>
  </si>
  <si>
    <t>SAMSUNG</t>
  </si>
  <si>
    <t>01132569015</t>
  </si>
  <si>
    <t>MEDITRON</t>
  </si>
  <si>
    <t>26- Affidamento diretto in adesione ad accordo quadro/convenzione</t>
  </si>
  <si>
    <t xml:space="preserve">08-Affidamento in economia-cottimo fiduciario </t>
  </si>
  <si>
    <t>758</t>
  </si>
  <si>
    <t>684</t>
  </si>
  <si>
    <t>BRAINLAB ITALIA SRL</t>
  </si>
  <si>
    <t>Dompè spa</t>
  </si>
  <si>
    <t>00791570153</t>
  </si>
  <si>
    <t>Sanofi spa</t>
  </si>
  <si>
    <t>00832400154</t>
  </si>
  <si>
    <t>Acquisizione servizi di manutenzione ordinaria e straordinaria evolutiva al software WHR</t>
  </si>
  <si>
    <t>Dedalus S.p.A.</t>
  </si>
  <si>
    <t>72/2015</t>
  </si>
  <si>
    <t>RDO 855926/2015</t>
  </si>
  <si>
    <t>Becton Dickinson Italia spa</t>
  </si>
  <si>
    <t>03450130285</t>
  </si>
  <si>
    <t>03575700160</t>
  </si>
  <si>
    <t>6333852C02</t>
  </si>
  <si>
    <t>Rinnovo fornitura Service Vivostat per IOR</t>
  </si>
  <si>
    <t>1841</t>
  </si>
  <si>
    <t xml:space="preserve"> 131/2015</t>
  </si>
  <si>
    <t>1842</t>
  </si>
  <si>
    <t xml:space="preserve">ALLERGAN SPA                        </t>
  </si>
  <si>
    <t>00431030584</t>
  </si>
  <si>
    <t>B.BRAUN MILANO SPA</t>
  </si>
  <si>
    <t>BAXALTA ITALIA SRL</t>
  </si>
  <si>
    <t>08114080156</t>
  </si>
  <si>
    <t>BAYER SPA</t>
  </si>
  <si>
    <t xml:space="preserve">BIOFUTURA PHARMA SPA                </t>
  </si>
  <si>
    <t>05582941000</t>
  </si>
  <si>
    <t>00747170157</t>
  </si>
  <si>
    <t xml:space="preserve">LAMONEA MEDICAL SRL </t>
  </si>
  <si>
    <t>0266150426</t>
  </si>
  <si>
    <t>1690</t>
  </si>
  <si>
    <t>Fornitura quadriennale di Materiale Poliuso - Monouso - Lotto 16 - AUSL FE</t>
  </si>
  <si>
    <t>1778</t>
  </si>
  <si>
    <t>214/2014</t>
  </si>
  <si>
    <t>CHARLESRIVER</t>
  </si>
  <si>
    <t>HARLAN</t>
  </si>
  <si>
    <t>SOURALIT</t>
  </si>
  <si>
    <t>PANCALDI</t>
  </si>
  <si>
    <t>6031467C03</t>
  </si>
  <si>
    <t>00962280590</t>
  </si>
  <si>
    <t>6113983A5F</t>
  </si>
  <si>
    <t>6113990029</t>
  </si>
  <si>
    <t>6114002A0D</t>
  </si>
  <si>
    <t>00696360155</t>
  </si>
  <si>
    <t>12572900152</t>
  </si>
  <si>
    <t>05849130157</t>
  </si>
  <si>
    <t xml:space="preserve">Rinnovo fornitura di ghiaccio secco </t>
  </si>
  <si>
    <t>DRYCE S.r.l.</t>
  </si>
  <si>
    <t>07332350631</t>
  </si>
  <si>
    <t>93/2015</t>
  </si>
  <si>
    <t>6301356B76</t>
  </si>
  <si>
    <t>Maspres srl</t>
  </si>
  <si>
    <t>00717640486</t>
  </si>
  <si>
    <t>6113172D1C</t>
  </si>
  <si>
    <t>611318148C</t>
  </si>
  <si>
    <t>Fornitura sis temi elastomerici per infusione - lotto 2</t>
  </si>
  <si>
    <t>1667</t>
  </si>
  <si>
    <t>Engineering Ingegneria Informatica S.p.A:</t>
  </si>
  <si>
    <t>6122385FEA</t>
  </si>
  <si>
    <t>612239475A</t>
  </si>
  <si>
    <t>35/2015</t>
  </si>
  <si>
    <t>6120017DC8</t>
  </si>
  <si>
    <t>BECTON DICKINSON spa</t>
  </si>
  <si>
    <t>BIOMEDICAL SERVICE s.r.l.</t>
  </si>
  <si>
    <t>01613700275</t>
  </si>
  <si>
    <t>0803890151</t>
  </si>
  <si>
    <t>ADA s.r.l.</t>
  </si>
  <si>
    <t>mandataria</t>
  </si>
  <si>
    <t>mandante</t>
  </si>
  <si>
    <t>AD 116/2015</t>
  </si>
  <si>
    <t>63692642ED</t>
  </si>
  <si>
    <t>AOUBO MANUTENZIONE ATTREZZATURE PORTATILI DI RADIOSCOPIA ZIEHM</t>
  </si>
  <si>
    <t>ZIEHM IMAGING SRL</t>
  </si>
  <si>
    <t xml:space="preserve">Acquisizione servizi di manutenzione, assistenza ordinaria e straordinaria ai software di laboratorio analisi e anatomia patologica </t>
  </si>
  <si>
    <t>Presa d'atto della det. 169/2015 dell'AUSL FE fornitura stampati tipografici per AVEC</t>
  </si>
  <si>
    <t xml:space="preserve"> fornitura di emostatici, adesivi e sigillanti chirurgici per le necessità delle aree vaste emilia centrale, emilia nord ed azienda usl della romagna – ausl bologna capofila Lotto n. 4</t>
  </si>
  <si>
    <t xml:space="preserve">FIAB Spa </t>
  </si>
  <si>
    <t>Oggetto del Lotto identificato dal CIG</t>
  </si>
  <si>
    <t>40/2015</t>
  </si>
  <si>
    <t>667</t>
  </si>
  <si>
    <t>Ruolo per RTI</t>
  </si>
  <si>
    <t>24 - Affidamento diretto a soc in house</t>
  </si>
  <si>
    <t>1870</t>
  </si>
  <si>
    <t>02119100358</t>
  </si>
  <si>
    <t>606 +
958</t>
  </si>
  <si>
    <t>RDO 805851</t>
  </si>
  <si>
    <t>6202111FE4</t>
  </si>
  <si>
    <t>Fornitura 1 Microscopio ottico x IOR</t>
  </si>
  <si>
    <t>2064</t>
  </si>
  <si>
    <t>Adesione alla convenzione Intercent-ER per l'acquisto di Pc Desktop per le esigenze dell'Istituto ortopedico Rizzoli di Bologna</t>
  </si>
  <si>
    <t xml:space="preserve">Olidata S.p.A. </t>
  </si>
  <si>
    <t>CODISAN S.P.A.</t>
  </si>
  <si>
    <t>00784230872</t>
  </si>
  <si>
    <t>PA 26/2015</t>
  </si>
  <si>
    <t>BAXTER</t>
  </si>
  <si>
    <t>1791</t>
  </si>
  <si>
    <t>60</t>
  </si>
  <si>
    <t>Acquisto biennale acqua distillata/purificata</t>
  </si>
  <si>
    <t>1028</t>
  </si>
  <si>
    <t>PREANALITICA</t>
  </si>
  <si>
    <t>VACUTEST KIMA</t>
  </si>
  <si>
    <t>Fornitura quadriennale di Materiale Poliuso - Monouso - Lotto 7 - AUSL FE</t>
  </si>
  <si>
    <t>Fornitura quadriennale di Materiale Poliuso - Monouso - Lotto 9 - AUSL FE</t>
  </si>
  <si>
    <t>Fornitura quadriennale di Materiale Poliuso - Monouso - Lotto 10 - AUSL FE</t>
  </si>
  <si>
    <t>105</t>
  </si>
  <si>
    <t>RDO664406/14</t>
  </si>
  <si>
    <t>Fornitura triennale sets per farmaci lotto 8</t>
  </si>
  <si>
    <t>Fornitura quadriennale di Materiale Poliuso - Monouso - Lotto 11 - AUSL FE</t>
  </si>
  <si>
    <t xml:space="preserve"> AVEC FORNITURA PROVETTE E CONTENITORI PER RACCOLTA E TRASPORTO DI URINE</t>
  </si>
  <si>
    <t>CLINILAB</t>
  </si>
  <si>
    <t>CANCELLERIA 4 - ADESIONE INTERCENT-ER</t>
  </si>
  <si>
    <t>1823</t>
  </si>
  <si>
    <t>1824</t>
  </si>
  <si>
    <t>2013</t>
  </si>
  <si>
    <t>1446</t>
  </si>
  <si>
    <t>AB MEDICA SPA</t>
  </si>
  <si>
    <t>08862820969</t>
  </si>
  <si>
    <t>Procedura di scelta del contraente</t>
  </si>
  <si>
    <t>05991060582</t>
  </si>
  <si>
    <t>SEAT pagine gialle spa</t>
  </si>
  <si>
    <t>02429470541</t>
  </si>
  <si>
    <t>739</t>
  </si>
  <si>
    <t>2018</t>
  </si>
  <si>
    <t>02218120422</t>
  </si>
  <si>
    <t>01427710304</t>
  </si>
  <si>
    <t>01864361207</t>
  </si>
  <si>
    <t>01814170047</t>
  </si>
  <si>
    <t>Fornitura sistemi elastomerici per infusione - lotto 3</t>
  </si>
  <si>
    <t>2213</t>
  </si>
  <si>
    <t>6031626F38</t>
  </si>
  <si>
    <t>SERVICE DI SISTEMI DIAGNOSTICI PER METABOLISMO OSSEO</t>
  </si>
  <si>
    <t>Pantec S.r.l.</t>
  </si>
  <si>
    <t>Pantec S.r.l.                                        Diasorin S.p.a.</t>
  </si>
  <si>
    <t>05102540019                  13144290155</t>
  </si>
  <si>
    <t>05102540019</t>
  </si>
  <si>
    <t>Materiale di cementazione e sostituti d'osso. Lotto n. 8</t>
  </si>
  <si>
    <t>G.TIOZZO SAS</t>
  </si>
  <si>
    <t>01678220235</t>
  </si>
  <si>
    <t>Avec- Adesione ulteriore convenzione stipulata dall'Agenzia Regionale Intercenter Farmaci esclusivi 2015-2017</t>
  </si>
  <si>
    <t>04-Procedura Negoziata senza previa pubblicazione del bando</t>
  </si>
  <si>
    <t>01807620404</t>
  </si>
  <si>
    <t>02246610162</t>
  </si>
  <si>
    <t>Adesione alla convenzione Intercent-ER per l'acquisto di MEDICAZIONE CLASSICA Lotto 15</t>
  </si>
  <si>
    <t>6271083566</t>
  </si>
  <si>
    <t>ARVAL SERVICE LEASE ITALIA SPA</t>
  </si>
  <si>
    <t>04911190488</t>
  </si>
  <si>
    <t xml:space="preserve">Acquisto diretto per l'acquisizione del servizio di manutenzione e assistenza al software Sistema Direzionale </t>
  </si>
  <si>
    <t>2463</t>
  </si>
  <si>
    <t>Adesione alla convenzione Intercent-ER per l'acquisto di MEDICAZIONE CLASSICA Lotto 18</t>
  </si>
  <si>
    <t>164/2015</t>
  </si>
  <si>
    <t>Acquisizione del servizio di manutenzione e assistenza ordinaria e straordinaria  sw dedicati all'uso di palmari bordo letto, braccialetti pazienti e sw controllo somministrazione antiblastici</t>
  </si>
  <si>
    <t>Proroga per la fornitura di "Presidi sottovuoto per il prelievo di sangue venoso e per la raccolta ed il trasporto di urine 2" nelle more dell'espletamento della nuova gara da parte di Intercenter</t>
  </si>
  <si>
    <t>62662121BA</t>
  </si>
  <si>
    <t>45/2015</t>
  </si>
  <si>
    <t>6175206532</t>
  </si>
  <si>
    <t>Portatili per radiografia</t>
  </si>
  <si>
    <t>597627849E</t>
  </si>
  <si>
    <t>proroga Sistemi antidecubito-Lotto 1</t>
  </si>
  <si>
    <t>00421210485</t>
  </si>
  <si>
    <t>05994810488</t>
  </si>
  <si>
    <t>00967720285</t>
  </si>
  <si>
    <t xml:space="preserve">ZAMBON ITALIA SRL
</t>
  </si>
  <si>
    <t xml:space="preserve">03804220154
</t>
  </si>
  <si>
    <t>NIKON</t>
  </si>
  <si>
    <t>04488650484</t>
  </si>
  <si>
    <t>60000,00</t>
  </si>
  <si>
    <t>1881</t>
  </si>
  <si>
    <t>Adesione alla convenzione Intercent-ER per l'acquisto di MEDICAZIONE CLASSICA Lotto 12</t>
  </si>
  <si>
    <t xml:space="preserve">IOR noleggio riscuotitrici automatiche abilitate al pagamento con carte elettroniche - convenzione intercent-er </t>
  </si>
  <si>
    <t>01590580443</t>
  </si>
  <si>
    <t xml:space="preserve">Manutenzione , assistenza e formazione software Digistat per le esigenze dell'Istituto Ortopedico Rizzoli </t>
  </si>
  <si>
    <t>UMS S.r.l.</t>
  </si>
  <si>
    <t>61437216F3</t>
  </si>
  <si>
    <t>61984166B1</t>
  </si>
  <si>
    <t>Integrazione determina 1041/2014 Protesi d'anca - IOR</t>
  </si>
  <si>
    <t>JOHNSON &amp; JOPHNSON MEDICAL S.P.A.</t>
  </si>
  <si>
    <t>22- Procedura Negoziata derivante da avvisi con cui si indice la gara</t>
  </si>
  <si>
    <t>C.F. aggiudicatario</t>
  </si>
  <si>
    <t>IOR SEDE DI BAGHERIA (PA) - ADESIONE A CONVENZIONE CONSIP "CARBURANTI RETE - FUEL CARD 6" LOTTO 5</t>
  </si>
  <si>
    <t>BOEHRINGER INGELHEIM ITALIA SPA</t>
  </si>
  <si>
    <t>CSL BEHRING SPA</t>
  </si>
  <si>
    <t xml:space="preserve">COVIDIEN ITALIA Spa </t>
  </si>
  <si>
    <t>08641790152</t>
  </si>
  <si>
    <t xml:space="preserve">PROMOS Spa </t>
  </si>
  <si>
    <t>00794290676</t>
  </si>
  <si>
    <t>Fornitura di animali, mangime e lettiere necessari al laboratorio distudi preclinici e chirurgici</t>
  </si>
  <si>
    <t>405</t>
  </si>
  <si>
    <t>6101786917</t>
  </si>
  <si>
    <t xml:space="preserve">LIFE TECHNOLOGIES ITALIA </t>
  </si>
  <si>
    <t>12792100153</t>
  </si>
  <si>
    <t>32/2015</t>
  </si>
  <si>
    <t>61389673D4</t>
  </si>
  <si>
    <t>01785490408</t>
  </si>
  <si>
    <t>00212840235</t>
  </si>
  <si>
    <t>00492340583</t>
  </si>
  <si>
    <t>2419</t>
  </si>
  <si>
    <t>IOR- fornitura di animali mangime e lettiere necessari al laboratorio di studi preclinici e chirurgici</t>
  </si>
  <si>
    <t>02 - Mandataria</t>
  </si>
  <si>
    <t>02-Mandataria</t>
  </si>
  <si>
    <t>01-Mandante</t>
  </si>
  <si>
    <t xml:space="preserve"> 124/2015</t>
  </si>
  <si>
    <t>FORNITURA DI UN AMPLIFICATORE E UN QUANTIFICATORE DI ACIDI NUCLEICI E UN AMPLIFICATORE DI DNA</t>
  </si>
  <si>
    <t>1917</t>
  </si>
  <si>
    <t>ditta estera</t>
  </si>
  <si>
    <t>606 + 958</t>
  </si>
  <si>
    <t xml:space="preserve"> 56/2015</t>
  </si>
  <si>
    <t>961</t>
  </si>
  <si>
    <t>Fornitura, chiavi in mano, di un'apparecchiatura a completamento del Microscopio Confocale NIKON come upgrade a super risoluzione</t>
  </si>
  <si>
    <t>Materiale di cementazione e sostituti d'osso. Lotto n. 4</t>
  </si>
  <si>
    <t>PHILIPS</t>
  </si>
  <si>
    <t xml:space="preserve">JOHNSON &amp; JOHNSON MEDICAL SPA </t>
  </si>
  <si>
    <t>00751160151</t>
  </si>
  <si>
    <t>00488410010</t>
  </si>
  <si>
    <t>NOVO NORDISK FARMACEUTICI SpA</t>
  </si>
  <si>
    <t>ORION PHARMA SRL</t>
  </si>
  <si>
    <t>05941670969</t>
  </si>
  <si>
    <t>PHARMA MAR SRL</t>
  </si>
  <si>
    <t xml:space="preserve">07858440964 </t>
  </si>
  <si>
    <t>02406911202</t>
  </si>
  <si>
    <t>650</t>
  </si>
  <si>
    <t>411</t>
  </si>
  <si>
    <t>193/2014</t>
  </si>
  <si>
    <t>280</t>
  </si>
  <si>
    <t>1595</t>
  </si>
  <si>
    <t>Adesione alla convenzione Intercent-ER per l'acquisto di MEDICAZIONE CLASSICA Lotto 9</t>
  </si>
  <si>
    <t>DEALFA S.R.L.</t>
  </si>
  <si>
    <t>62095678C9</t>
  </si>
  <si>
    <t>Fornitura triennale sets per farmaci lotto 11</t>
  </si>
  <si>
    <t>6229568224</t>
  </si>
  <si>
    <t>6229578A62</t>
  </si>
  <si>
    <t>98.326,76</t>
  </si>
  <si>
    <t>Fornitura quadriennale di Materiale Poliuso - Monouso - Lotto 31 - AUSL FE</t>
  </si>
  <si>
    <t>03597020373</t>
  </si>
  <si>
    <t>05131180969</t>
  </si>
  <si>
    <t xml:space="preserve">BIOCOMMERCIALE Srl </t>
  </si>
  <si>
    <t>02129190373</t>
  </si>
  <si>
    <t>B BRAUN MILANO</t>
  </si>
  <si>
    <t>BAXTER SPA</t>
  </si>
  <si>
    <t>00674840152</t>
  </si>
  <si>
    <t>01585920208</t>
  </si>
  <si>
    <t>ARIES</t>
  </si>
  <si>
    <t>EUROSPITAL</t>
  </si>
  <si>
    <t>CAIR ITALIA</t>
  </si>
  <si>
    <t>CAREFUSION ITALY 311</t>
  </si>
  <si>
    <t>ICU MEDICAL</t>
  </si>
  <si>
    <t>KLINICOM</t>
  </si>
  <si>
    <t>MACROPHARM</t>
  </si>
  <si>
    <t>MULTIMEDICAL</t>
  </si>
  <si>
    <t>02284760336</t>
  </si>
  <si>
    <t>00047510326</t>
  </si>
  <si>
    <t>03237150234</t>
  </si>
  <si>
    <t>02281990404</t>
  </si>
  <si>
    <t>01501420853</t>
  </si>
  <si>
    <t>HMC PREMEDICAL</t>
  </si>
  <si>
    <t>02504130366</t>
  </si>
  <si>
    <t>03277950287</t>
  </si>
  <si>
    <t>PRAESIDIA</t>
  </si>
  <si>
    <t>Fornitura annuale di frese e altro materiale stryker da usarsi su apparecchiature di proprietà  -Lotto unico</t>
  </si>
  <si>
    <t>Adesione intercent-ER "carta in risme 4" prt AUSL IMOLA E IOR</t>
  </si>
  <si>
    <t>Valsecchi Giovanni srl</t>
  </si>
  <si>
    <t>00585580160</t>
  </si>
  <si>
    <t>2212</t>
  </si>
  <si>
    <t>Fornitura triennale in un unico lotto di dispositivi medici dedicati per apparecchiature di proprietà per le Aziende Sanitarie di Bologna e IOR-Vigilance e Vigileo</t>
  </si>
  <si>
    <t>12794130158</t>
  </si>
  <si>
    <t>2553</t>
  </si>
  <si>
    <t xml:space="preserve">Noemalife S.p.A. </t>
  </si>
  <si>
    <r>
      <t>260</t>
    </r>
    <r>
      <rPr>
        <sz val="10"/>
        <rFont val="Arial"/>
        <family val="2"/>
      </rPr>
      <t xml:space="preserve">
annullata  e</t>
    </r>
    <r>
      <rPr>
        <b/>
        <sz val="10"/>
        <rFont val="Arial"/>
        <family val="2"/>
      </rPr>
      <t xml:space="preserve"> 527</t>
    </r>
  </si>
  <si>
    <t xml:space="preserve">Elenco operatori invitati a presentare offerta </t>
  </si>
  <si>
    <t>Aggiudicatario</t>
  </si>
  <si>
    <t>Adesione alla convenzione consip noleggio autoveicoli senza conducente IOR</t>
  </si>
  <si>
    <t>SOFAR SPA</t>
  </si>
  <si>
    <t>6183981E8B</t>
  </si>
  <si>
    <t xml:space="preserve">TRUMPF MED ITALIA SRL  </t>
  </si>
  <si>
    <t>6354759106</t>
  </si>
  <si>
    <t>01921940340</t>
  </si>
  <si>
    <t>00317740371</t>
  </si>
  <si>
    <t>1448</t>
  </si>
  <si>
    <t>6312526D3C</t>
  </si>
  <si>
    <t>6365484392</t>
  </si>
  <si>
    <t>Oslo S.r.l.</t>
  </si>
  <si>
    <t>12378150150</t>
  </si>
  <si>
    <t>1231</t>
  </si>
  <si>
    <t>77/2015</t>
  </si>
  <si>
    <t>Fornitura quadriennale di Materiale Poliuso - Monouso - Lotto 18 - AUSL FE</t>
  </si>
  <si>
    <t>Fornitura quadriennale di Materiale Poliuso - Monouso - Lotto 22 - AUSL FE</t>
  </si>
  <si>
    <t xml:space="preserve">FARMAC-ZABBAN Spa </t>
  </si>
  <si>
    <t>00322800376</t>
  </si>
  <si>
    <t>CAREFUSION</t>
  </si>
  <si>
    <t>04647720483</t>
  </si>
  <si>
    <t>AD 105/2015</t>
  </si>
  <si>
    <t>6333374190</t>
  </si>
  <si>
    <t>IOR FORNITURA DI N.3 APPARECCHIATURE PER SEQUENZIAMENTO DI NUOVA GENERAZIONE</t>
  </si>
  <si>
    <t>LIFE TECHMOLOGIES ITALIA</t>
  </si>
  <si>
    <t>2379</t>
  </si>
  <si>
    <t>151/2015</t>
  </si>
  <si>
    <t>COPAG S.P.A.</t>
  </si>
  <si>
    <t>02176330583</t>
  </si>
  <si>
    <t>Assistenza per il sistema dei tavoli operatori a piani trasferibili e relativi accessori prodotti da TRUMPF</t>
  </si>
  <si>
    <t>Adesione alla convenzione Intercent-ER per l'acquisto di MEDICAZIONE CLASSICA Lotto 40</t>
  </si>
  <si>
    <t xml:space="preserve">SIM ITALIA Srl </t>
  </si>
  <si>
    <t>01228210371</t>
  </si>
  <si>
    <t xml:space="preserve">MEDISIZE ITALIA Srl </t>
  </si>
  <si>
    <t>08075151004</t>
  </si>
  <si>
    <t>ESAOTE</t>
  </si>
  <si>
    <t>GE MEDICAL</t>
  </si>
  <si>
    <t>LABOINDUSTRIA</t>
  </si>
  <si>
    <t>INTERNATIONAL P.B.I.</t>
  </si>
  <si>
    <t>12864800151</t>
  </si>
  <si>
    <t>6012007120</t>
  </si>
  <si>
    <t>Carlo Erba Reagents S.r.L.</t>
  </si>
  <si>
    <t>01802940484</t>
  </si>
  <si>
    <t>00805390283</t>
  </si>
  <si>
    <t>34/2015</t>
  </si>
  <si>
    <t>Fornitura quadriennale di Materiale Poliuso - Monouso - Lotto 13 - AUSL FE</t>
  </si>
  <si>
    <t>746</t>
  </si>
  <si>
    <t>1959 + 2326</t>
  </si>
  <si>
    <t>231</t>
  </si>
  <si>
    <t>02642020156</t>
  </si>
  <si>
    <t>Fornitura sistemi elastomerici per infusione lotto 1</t>
  </si>
  <si>
    <t>Fornitura triennale sets per farmaci lotto 2</t>
  </si>
  <si>
    <t>04- Procedura Negoziata senza previa pubblicazione del bando</t>
  </si>
  <si>
    <t>1317</t>
  </si>
  <si>
    <t>79/2015</t>
  </si>
  <si>
    <t>625514334C</t>
  </si>
  <si>
    <t>625514441F</t>
  </si>
  <si>
    <t>6515141070</t>
  </si>
  <si>
    <t>Sori Dp S.r.l.</t>
  </si>
  <si>
    <t>Adesione alla convenzione Intercent-ER per l'acquisto di MEDICAZIONE CLASSICA Lotto 42</t>
  </si>
  <si>
    <t>6172949EA6</t>
  </si>
  <si>
    <t xml:space="preserve">ID &amp; CO Srl </t>
  </si>
  <si>
    <t>91155450371</t>
  </si>
  <si>
    <t>6400280E20</t>
  </si>
  <si>
    <t>LIFE TECHNOLOGIES ITALIA</t>
  </si>
  <si>
    <t>proroga Sistemi Antidecubito-Lotto 4</t>
  </si>
  <si>
    <t>Contratto di assistenza per cella di manipolazione prodotta da Maspres e gli isolatori prodotti da Nuaire - AUSL BO e IOR</t>
  </si>
  <si>
    <t>1450</t>
  </si>
  <si>
    <t>Adesione alla convenzione Intercent-ER per l'acquisto di MEDICAZIONE CLASSICA Lotto 35</t>
  </si>
  <si>
    <t xml:space="preserve">Fornitura di servizi di progettazione, istallazione, configurazione, formazione, assistenza sul software biback up Simpana di Commvault per le aziende dell'area metropolitana di Bologna </t>
  </si>
  <si>
    <t>259</t>
  </si>
  <si>
    <t>6253278041</t>
  </si>
  <si>
    <t>01347430397</t>
  </si>
  <si>
    <t>RDO 1022024</t>
  </si>
  <si>
    <t>647098059F</t>
  </si>
  <si>
    <t>EBSCO INFORMATION SERVICE</t>
  </si>
  <si>
    <t>ATENE DEL CANAVESE</t>
  </si>
  <si>
    <t>Abbonamenti a riviste scientifiche per IOR</t>
  </si>
  <si>
    <t>CELDES SRL</t>
  </si>
  <si>
    <t>DIGITECH DI MATTEO BRUNO</t>
  </si>
  <si>
    <t>EGAF EDIZIONI SRL</t>
  </si>
  <si>
    <t>GEM SRL</t>
  </si>
  <si>
    <t>IFR SUPPLIES</t>
  </si>
  <si>
    <t>RUBETTINO EDITORE SRL</t>
  </si>
  <si>
    <t>RUBETTINO SRL</t>
  </si>
  <si>
    <t>TRACCE SRL</t>
  </si>
  <si>
    <t>ZEROGRAVITA' DI E.PACCAMICCIO</t>
  </si>
  <si>
    <t>11164410018</t>
  </si>
  <si>
    <t>VRGGPL70B03E379V</t>
  </si>
  <si>
    <t>0238930589</t>
  </si>
  <si>
    <t>BRNMTT74C03G224H</t>
  </si>
  <si>
    <t>02259990402</t>
  </si>
  <si>
    <t>01981690835</t>
  </si>
  <si>
    <t>02742880129</t>
  </si>
  <si>
    <t>01933480798</t>
  </si>
  <si>
    <t>00122460793</t>
  </si>
  <si>
    <t>02323450367</t>
  </si>
  <si>
    <t>02340550421</t>
  </si>
  <si>
    <t>Janssen Cilag spa</t>
  </si>
  <si>
    <t>Roche spa</t>
  </si>
  <si>
    <t>1469</t>
  </si>
  <si>
    <t>6348219C08</t>
  </si>
  <si>
    <t>KUWAIT PETROLEUM ITALIA SPA</t>
  </si>
  <si>
    <t>00435970587</t>
  </si>
  <si>
    <t xml:space="preserve"> fornitura di emostatici, adesivi e sigillanti chirurgici per le necessità delle aree vaste emilia centrale, emilia nord ed azienda usl della romagna – ausl bologna capofila Lotto n. 2</t>
  </si>
  <si>
    <t>133</t>
  </si>
  <si>
    <t>127</t>
  </si>
  <si>
    <t>6103897725</t>
  </si>
  <si>
    <t>Adesione alla convenzione Intercent-ER per l'acquisto di MEDICAZIONE CLASSICA Lotto 2</t>
  </si>
  <si>
    <t>ALEA SRL</t>
  </si>
  <si>
    <t>11281200011</t>
  </si>
  <si>
    <t>Pubblicazione numeri telefonici negli elenchi seat per Aziende Sanitarie AVEC</t>
  </si>
  <si>
    <t>Struttura proponente</t>
  </si>
  <si>
    <t>CIG Accordo quadro</t>
  </si>
  <si>
    <t>Totale aggiudicazione per CIG Accordo quadro</t>
  </si>
  <si>
    <t xml:space="preserve">Esito dell'acquisto diretto acquisizione servizi assistenza, supporto, formazione, configurazione, manutenzione on-site - Istituto Oprtopedico Rizzoli - Dipartimento Sicilia - </t>
  </si>
  <si>
    <t>02303440487</t>
  </si>
  <si>
    <t>UMS S.R.L.</t>
  </si>
  <si>
    <t>294,720,00</t>
  </si>
  <si>
    <t>00721920155</t>
  </si>
  <si>
    <t>SANOFI PASTEUR MSD</t>
  </si>
  <si>
    <t>GLAXOSMITHKLINE SPA</t>
  </si>
  <si>
    <t>RDO 931712/2015</t>
  </si>
  <si>
    <t>6383990B32</t>
  </si>
  <si>
    <t>ZIMMER SRL</t>
  </si>
  <si>
    <t>09012850153</t>
  </si>
  <si>
    <t>BIO MEDICAL SRL</t>
  </si>
  <si>
    <t>BIOMET ITALIA SRL</t>
  </si>
  <si>
    <t>BIOTIS SRL</t>
  </si>
  <si>
    <t>EUROPA TRADING SRL</t>
  </si>
  <si>
    <t>F.A.S.E. SRL</t>
  </si>
  <si>
    <t>FINCERAMICA SPA</t>
  </si>
  <si>
    <t>HERAEUS SPA</t>
  </si>
  <si>
    <t>JOHNSON &amp; JOHNSON MEDICAL S.P.A.</t>
  </si>
  <si>
    <t>LIMACORPORATE SPA</t>
  </si>
  <si>
    <t>LOMMAR SRL</t>
  </si>
  <si>
    <t>MOLNLYCKE HEALTH CARE SRL</t>
  </si>
  <si>
    <t>ORTHOFIX SRL</t>
  </si>
  <si>
    <t>05846540010</t>
  </si>
  <si>
    <t>05441110482</t>
  </si>
  <si>
    <t>10028190154</t>
  </si>
  <si>
    <t>03988620260</t>
  </si>
  <si>
    <t xml:space="preserve"> //</t>
  </si>
  <si>
    <t>6096504241</t>
  </si>
  <si>
    <t>Integrazione determina 1757/2013 Mezzi di sintesi ossea - IOR</t>
  </si>
  <si>
    <t>NOVAGENIT SRL</t>
  </si>
  <si>
    <t>01949700221</t>
  </si>
  <si>
    <t>6096514A7F</t>
  </si>
  <si>
    <t>6113188A51</t>
  </si>
  <si>
    <t>Adesione convenzione Intercent-er "vaccini ad uso umano 2015-2018" - MMRVAXPRO</t>
  </si>
  <si>
    <t>Adesione convenzione Intercent-er "vaccini ad uso umano 2015-2018" - PRIORIX TETRA</t>
  </si>
  <si>
    <t>Adesione convenzione Intercent-er "vaccini ad uso umano 2015-2018" - VARILIX</t>
  </si>
  <si>
    <t>Adesione alla convenzione Intercent-ER per l'acquisto di MEDICAZIONE CLASSICA Lotto 39</t>
  </si>
  <si>
    <t>FRA PRODUCTION S.P.A.</t>
  </si>
  <si>
    <t>00104400056</t>
  </si>
  <si>
    <t>Harlan Laboratories srl</t>
  </si>
  <si>
    <t>non aggiudicato</t>
  </si>
  <si>
    <t>00875951002</t>
  </si>
  <si>
    <t>6255951E1</t>
  </si>
  <si>
    <t>Fornitura nell'arco di 24 mesi di defibrillatori necessari all'USL di Bologna e Ior di Bologna</t>
  </si>
  <si>
    <t>02893271201</t>
  </si>
  <si>
    <t>321</t>
  </si>
  <si>
    <t>13/2015</t>
  </si>
  <si>
    <t>FARMAC ZABBAN S.P.A.</t>
  </si>
  <si>
    <t>605</t>
  </si>
  <si>
    <t>606</t>
  </si>
  <si>
    <t>2295781203</t>
  </si>
  <si>
    <t>Contratto di manutenzione PACS e  noleggio di apparecchiature e altre componenti aggiuntive e  manutenzione evolutiva/upgrade</t>
  </si>
  <si>
    <t>740</t>
  </si>
  <si>
    <t>Contratto di manutenzione ordinaria e straordinaria  per magazzini verticali SILO2</t>
  </si>
  <si>
    <t>PA 17/2015</t>
  </si>
  <si>
    <t>ABC MEDICAL SRL</t>
  </si>
  <si>
    <t xml:space="preserve"> fornitura di emostatici, adesivi e sigillanti chirurgici per le necessità delle aree vaste emilia centrale, emilia nord ed azienda usl della romagna – ausl bologna capofila Lotto n. 1</t>
  </si>
  <si>
    <t xml:space="preserve">N. Determina </t>
  </si>
  <si>
    <t>LEGENDA:</t>
  </si>
  <si>
    <t>6229614818</t>
  </si>
  <si>
    <t>6229622EB0</t>
  </si>
  <si>
    <t>622962405B</t>
  </si>
  <si>
    <t>622963054D</t>
  </si>
  <si>
    <t>Materiale di cementazione e sostituti d'osso. Lotto n. 13</t>
  </si>
  <si>
    <t>Materiale di cementazione e sostituti d'osso. Lotto n. 14</t>
  </si>
  <si>
    <t>Materiale di cementazione e sostituti d'osso. Lotto n. 15</t>
  </si>
  <si>
    <t>RAYS S.P.A.</t>
  </si>
  <si>
    <t>01316780426</t>
  </si>
  <si>
    <t>Adesione alla convenzione Intercent-ER per l'acquisto di MEDICAZIONE CLASSICA Lotto 31</t>
  </si>
  <si>
    <t>Esaote SPA</t>
  </si>
  <si>
    <t>Ge Medical Systems</t>
  </si>
  <si>
    <t>03918040589</t>
  </si>
  <si>
    <t>03663500969</t>
  </si>
  <si>
    <t>114/2015</t>
  </si>
  <si>
    <t>115/2015</t>
  </si>
  <si>
    <t>Fornitura di attività per l'aggiornamento del sistema informatico della banca dati RIPO (registro telematico della implantologia protesica ortopedica)</t>
  </si>
  <si>
    <t>636890175D</t>
  </si>
  <si>
    <t xml:space="preserve">Cineca Consorzio Interuniversitario </t>
  </si>
  <si>
    <t xml:space="preserve">Cineca Consorzio Interuniversitario   </t>
  </si>
  <si>
    <t>//</t>
  </si>
  <si>
    <t>840</t>
  </si>
  <si>
    <t>Adesione convenzione Intercenter stipulata a seguito di subentro ditta Itc Farma srl - Farmaco Deursil</t>
  </si>
  <si>
    <t>ITC FARMA SRL</t>
  </si>
  <si>
    <t>02158490595</t>
  </si>
  <si>
    <t xml:space="preserve">SIGMA SPA
</t>
  </si>
  <si>
    <t>GLAXOSMITHKLINE S.P.A</t>
  </si>
  <si>
    <t>PFIZER ITALIA SRL</t>
  </si>
  <si>
    <t>945</t>
  </si>
  <si>
    <t>Materiale di cementazione e sostituti d'osso. Lotto n. 18</t>
  </si>
  <si>
    <t>6112994A39</t>
  </si>
  <si>
    <t>6113017D33</t>
  </si>
  <si>
    <t>611304437E</t>
  </si>
  <si>
    <t>6113097F37</t>
  </si>
  <si>
    <t>6113115E12</t>
  </si>
  <si>
    <t>INFODATA SRL</t>
  </si>
  <si>
    <t xml:space="preserve">TELPRESS ITALIA SPA </t>
  </si>
  <si>
    <t>00735000572</t>
  </si>
  <si>
    <t>Adesione convenzione Intercent per l'acquisto di vaccini antinfluenzali 2015-2016 - VACCINO AGRIPPAL</t>
  </si>
  <si>
    <t>MYO SRL</t>
  </si>
  <si>
    <t>03222970406</t>
  </si>
  <si>
    <t>2355</t>
  </si>
  <si>
    <t>Adesione alla convenzione Intercent-ER per l'acquisto di MEDICAZIONE CLASSICA Lotto 11</t>
  </si>
  <si>
    <t>6010200DED</t>
  </si>
  <si>
    <t xml:space="preserve"> 851155/2015</t>
  </si>
  <si>
    <t>AUSL IMOLA E IOR BOLOGNA - ADESIONE A CONVENZIONE CONSIP "CARBURANTI RETE - FUEL CARD 6" LOTTO 3</t>
  </si>
  <si>
    <t>Philips SPA</t>
  </si>
  <si>
    <t>1250</t>
  </si>
  <si>
    <t>611321616F</t>
  </si>
  <si>
    <t>6114024C34</t>
  </si>
  <si>
    <t>6270070173</t>
  </si>
  <si>
    <t xml:space="preserve"> 62700798DE  </t>
  </si>
  <si>
    <t>1680</t>
  </si>
  <si>
    <t>197/2014</t>
  </si>
  <si>
    <t>Affidamento del servizio di rassegna stampa per le Aziende Sanitarie dell'Area Vasta Emilia Centrale</t>
  </si>
  <si>
    <t>1263</t>
  </si>
  <si>
    <t>00503251209</t>
  </si>
  <si>
    <t>Ing. Burgatti</t>
  </si>
  <si>
    <t>Importo Istituto Ortopedico Rizzoli IVA escl.</t>
  </si>
  <si>
    <t>00100190610</t>
  </si>
  <si>
    <t>616</t>
  </si>
  <si>
    <t>Rinnovo contratto fornitura,in esclusiva, di materiale di consumo per sterilizzatrici "Steris" per le esigenze di tutte le Aziende Sanitarie dell'AVEC</t>
  </si>
  <si>
    <t xml:space="preserve">STERIS SRL </t>
  </si>
  <si>
    <t>11636250158</t>
  </si>
  <si>
    <t>277</t>
  </si>
  <si>
    <t>208/214</t>
  </si>
  <si>
    <t>6030282A1F</t>
  </si>
  <si>
    <t>Manutenzione Sterilizzatrici Steris-Aziende varie-2015/2016</t>
  </si>
  <si>
    <t>Steris srl</t>
  </si>
  <si>
    <t>19/2015</t>
  </si>
  <si>
    <t>6112755500</t>
  </si>
  <si>
    <t>GETINGE SPA</t>
  </si>
  <si>
    <t>606
958</t>
  </si>
  <si>
    <t>Fornitura di pile in  Area Vasta - gara AUSL di Ferrara</t>
  </si>
  <si>
    <t>Fornitura noleggio per 12 mesi di un citofluorimetro</t>
  </si>
  <si>
    <t>Kyocera Document Solution italia spa</t>
  </si>
  <si>
    <t>01788080156</t>
  </si>
  <si>
    <t>6418256068</t>
  </si>
  <si>
    <t>Noleggio Sistema BTSSMARTDX100 4TVC x IOR</t>
  </si>
  <si>
    <t>BTS SPA</t>
  </si>
  <si>
    <t>279413'0158</t>
  </si>
  <si>
    <t>61140333A4</t>
  </si>
  <si>
    <t>08149830153</t>
  </si>
  <si>
    <t>156</t>
  </si>
  <si>
    <t>753</t>
  </si>
  <si>
    <t>Service-Med</t>
  </si>
  <si>
    <t>10782860158</t>
  </si>
  <si>
    <t>1/2015</t>
  </si>
  <si>
    <t>X608320860B</t>
  </si>
  <si>
    <t>SYSMEX PARTEC ITALIA SRL</t>
  </si>
  <si>
    <t>05908740961</t>
  </si>
  <si>
    <t>1651</t>
  </si>
  <si>
    <t>C.F. OFFERENTI</t>
  </si>
  <si>
    <t xml:space="preserve"> </t>
  </si>
  <si>
    <t>N. gara</t>
  </si>
  <si>
    <t>Adesione alla convenzione Intercent-ER per l'acquisto di MEDICAZIONE CLASSICA Lotto 10</t>
  </si>
  <si>
    <t>SANTEX S.P.A.</t>
  </si>
  <si>
    <t>00860580158</t>
  </si>
  <si>
    <t>A.D.A.</t>
  </si>
  <si>
    <t>03653370282</t>
  </si>
  <si>
    <t>6296548BC6</t>
  </si>
  <si>
    <t>CLINIKA SRL</t>
  </si>
  <si>
    <t>Premiato Stabilimento Tipografico dei Comuni</t>
  </si>
  <si>
    <t>01719510602</t>
  </si>
  <si>
    <t>01025400399</t>
  </si>
  <si>
    <t>00892450156</t>
  </si>
  <si>
    <t>00856750153</t>
  </si>
  <si>
    <t>365</t>
  </si>
  <si>
    <t>Materiale di cementazione e sostituti d'osso. Lotto n. 1</t>
  </si>
  <si>
    <t>Materiale di cementazione e sostituti d'osso. Lotto n. 2</t>
  </si>
  <si>
    <t>6113151BC8</t>
  </si>
  <si>
    <t>SIEMENS SPA</t>
  </si>
  <si>
    <t>Abbonamenti a riviste varie, giornali e periodici per AUSL BO e IOR</t>
  </si>
  <si>
    <t>620161134B</t>
  </si>
  <si>
    <t>ASSIFORM</t>
  </si>
  <si>
    <t>17/2015</t>
  </si>
  <si>
    <t>Materiale di cementazione e sostituti d'osso. Lotto n. 11</t>
  </si>
  <si>
    <t>LOG 80 S.r.l.</t>
  </si>
  <si>
    <t>02622410401</t>
  </si>
  <si>
    <t>153</t>
  </si>
  <si>
    <t>03578710729</t>
  </si>
  <si>
    <t>RTI Dedalus s.p.a.</t>
  </si>
  <si>
    <t>Info Line S.r.l.</t>
  </si>
  <si>
    <t>03428610152</t>
  </si>
  <si>
    <t>TAKEDA ITALIA SPA</t>
  </si>
  <si>
    <t xml:space="preserve">THERABEL GIENNE PHARMA SPA                                                                          </t>
  </si>
  <si>
    <t>11957290155</t>
  </si>
  <si>
    <t xml:space="preserve">VALEAS SPA                          </t>
  </si>
  <si>
    <t xml:space="preserve">04874990155 </t>
  </si>
  <si>
    <t>Service di navigazione per applicazione di chirurgia della colonna vertebrale PER IOR BO</t>
  </si>
  <si>
    <t>CARL ZEISS SPA</t>
  </si>
  <si>
    <t>59/2015</t>
  </si>
  <si>
    <t>6223228235</t>
  </si>
  <si>
    <t xml:space="preserve">Hospira Italia s.r.l. </t>
  </si>
  <si>
    <t xml:space="preserve">Mundipharma Pharmaceuticals s.r.l. </t>
  </si>
  <si>
    <t>09018810151</t>
  </si>
  <si>
    <t>640</t>
  </si>
  <si>
    <t>637</t>
  </si>
  <si>
    <t>01286700487</t>
  </si>
  <si>
    <t>06954380157</t>
  </si>
  <si>
    <t>ARTSANA S.P.A.</t>
  </si>
  <si>
    <t>00777910159</t>
  </si>
  <si>
    <t>6231867B53</t>
  </si>
  <si>
    <t>Integrazione determina 2229/2011 Chirurgia vertebrale - IOR</t>
  </si>
  <si>
    <t>NUVASIVE ITALIA S.R.L.</t>
  </si>
  <si>
    <t>02417881204</t>
  </si>
  <si>
    <t>6233226CCE</t>
  </si>
  <si>
    <t>RINNOVO BIENNALE SERVICE EMOGAS AVEC</t>
  </si>
  <si>
    <t>INSTRUMENTATION LABORATORY</t>
  </si>
  <si>
    <t xml:space="preserve">6190144C6A </t>
  </si>
  <si>
    <t>02817851203</t>
  </si>
  <si>
    <t>Fornitura triennale sets per farmaci lotto 9</t>
  </si>
  <si>
    <t>Fornitura triennale sets per farmaci lotto 10</t>
  </si>
  <si>
    <t>03593680378</t>
  </si>
  <si>
    <t>1957</t>
  </si>
  <si>
    <t>1477</t>
  </si>
  <si>
    <t>13065471008</t>
  </si>
  <si>
    <t>AXUS Italiana srl</t>
  </si>
  <si>
    <t>ARVAL Service Lease spa</t>
  </si>
  <si>
    <t xml:space="preserve">51049111D3 </t>
  </si>
  <si>
    <t>1107</t>
  </si>
  <si>
    <t xml:space="preserve">Rinnovo biennale Service sistemi diagnostici per screening su sangue per infezione tubercolare latente </t>
  </si>
  <si>
    <t>232</t>
  </si>
  <si>
    <t>6031664E94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</si>
</sst>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_-* #,##0.00_-;\-* #,##0.00_-;_-* &quot;-&quot;_-;_-@_-"/>
    <numFmt numFmtId="166" formatCode="0.0"/>
    <numFmt numFmtId="167" formatCode="_-* #,##0.000_-;\-* #,##0.000_-;_-* &quot;-&quot;??_-;_-@_-"/>
    <numFmt numFmtId="168" formatCode="#,##0.00_ ;[Red]\-#,##0.0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#,##0.00_ ;\-#,##0.00\ "/>
    <numFmt numFmtId="174" formatCode="_-* #,##0.00_-;\-* #,##0.00_-;_-* &quot;-&quot;????_-;_-@_-"/>
    <numFmt numFmtId="175" formatCode="0.000"/>
    <numFmt numFmtId="176" formatCode="_(* #,##0.00_);_(* \(#,##0.00\);_(* &quot;-&quot;??_);_(@_)"/>
    <numFmt numFmtId="177" formatCode="&quot;€&quot;\ #,##0.00"/>
    <numFmt numFmtId="178" formatCode="0_ ;\-0\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[$-410]dddd\ d\ mmmm\ yyyy"/>
    <numFmt numFmtId="183" formatCode="#,##0.000"/>
    <numFmt numFmtId="184" formatCode="_-* #,##0.0_-;\-* #,##0.0_-;_-* &quot;-&quot;??_-;_-@_-"/>
    <numFmt numFmtId="185" formatCode="_-* #,##0_-;\-* #,##0_-;_-* &quot;-&quot;??_-;_-@_-"/>
    <numFmt numFmtId="186" formatCode="#,##0_ ;\-#,##0\ "/>
    <numFmt numFmtId="187" formatCode="h\.mm\.ss"/>
    <numFmt numFmtId="188" formatCode="#,##0.0"/>
    <numFmt numFmtId="189" formatCode="#,##0.00000"/>
    <numFmt numFmtId="190" formatCode="_-* #,##0.0000_-;\-* #,##0.0000_-;_-* &quot;-&quot;??_-;_-@_-"/>
    <numFmt numFmtId="191" formatCode="mmm\-yyyy"/>
    <numFmt numFmtId="192" formatCode="_-* #,##0.00000_-;\-* #,##0.00000_-;_-* &quot;-&quot;??_-;_-@_-"/>
    <numFmt numFmtId="193" formatCode="#,##0\ ;\-#,##0\ ;&quot; -&quot;#\ ;@\ "/>
    <numFmt numFmtId="194" formatCode="#,##0.00\ ;\-#,##0.00\ ;&quot; -&quot;#\ ;@\ 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41"/>
      <name val="Arial"/>
      <family val="2"/>
    </font>
    <font>
      <sz val="10"/>
      <name val="ArialM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2"/>
      <name val="Calibri"/>
      <family val="2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194" fontId="19" fillId="0" borderId="0" applyBorder="0" applyProtection="0">
      <alignment/>
    </xf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/>
    </xf>
    <xf numFmtId="43" fontId="0" fillId="0" borderId="0" xfId="47" applyFont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/>
    </xf>
    <xf numFmtId="43" fontId="0" fillId="0" borderId="0" xfId="47" applyFont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5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3" fontId="5" fillId="24" borderId="10" xfId="47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10" xfId="47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43" fontId="0" fillId="24" borderId="10" xfId="47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wrapText="1"/>
    </xf>
    <xf numFmtId="49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right" wrapText="1"/>
    </xf>
    <xf numFmtId="49" fontId="0" fillId="24" borderId="10" xfId="0" applyNumberFormat="1" applyFont="1" applyFill="1" applyBorder="1" applyAlignment="1">
      <alignment horizontal="center" wrapText="1"/>
    </xf>
    <xf numFmtId="43" fontId="0" fillId="24" borderId="10" xfId="0" applyNumberFormat="1" applyFont="1" applyFill="1" applyBorder="1" applyAlignment="1">
      <alignment horizontal="right" wrapText="1"/>
    </xf>
    <xf numFmtId="49" fontId="0" fillId="25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right"/>
    </xf>
    <xf numFmtId="43" fontId="0" fillId="24" borderId="10" xfId="47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wrapText="1"/>
    </xf>
    <xf numFmtId="49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right"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 quotePrefix="1">
      <alignment horizontal="center"/>
    </xf>
    <xf numFmtId="43" fontId="0" fillId="24" borderId="10" xfId="47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right" wrapText="1"/>
    </xf>
    <xf numFmtId="49" fontId="0" fillId="0" borderId="0" xfId="0" applyNumberFormat="1" applyFont="1" applyAlignment="1" quotePrefix="1">
      <alignment horizontal="center"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47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Border="1" applyAlignment="1">
      <alignment horizontal="right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/>
    </xf>
    <xf numFmtId="1" fontId="0" fillId="0" borderId="10" xfId="0" applyNumberFormat="1" applyFont="1" applyBorder="1" applyAlignment="1" quotePrefix="1">
      <alignment horizontal="center"/>
    </xf>
    <xf numFmtId="43" fontId="0" fillId="24" borderId="12" xfId="47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top" wrapText="1"/>
    </xf>
    <xf numFmtId="43" fontId="0" fillId="24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/>
    </xf>
    <xf numFmtId="49" fontId="0" fillId="24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0" fillId="25" borderId="10" xfId="0" applyNumberFormat="1" applyFont="1" applyFill="1" applyBorder="1" applyAlignment="1">
      <alignment horizontal="center"/>
    </xf>
    <xf numFmtId="43" fontId="0" fillId="24" borderId="10" xfId="47" applyFont="1" applyFill="1" applyBorder="1" applyAlignment="1">
      <alignment/>
    </xf>
    <xf numFmtId="43" fontId="0" fillId="24" borderId="10" xfId="47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 quotePrefix="1">
      <alignment horizontal="center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43" fontId="0" fillId="24" borderId="10" xfId="47" applyFont="1" applyFill="1" applyBorder="1" applyAlignment="1">
      <alignment horizontal="right" wrapText="1"/>
    </xf>
    <xf numFmtId="43" fontId="0" fillId="24" borderId="10" xfId="47" applyFont="1" applyFill="1" applyBorder="1" applyAlignment="1">
      <alignment horizontal="right" vertical="center" wrapText="1"/>
    </xf>
    <xf numFmtId="43" fontId="0" fillId="24" borderId="10" xfId="47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Border="1" applyAlignment="1">
      <alignment horizontal="left" wrapText="1"/>
    </xf>
    <xf numFmtId="43" fontId="0" fillId="24" borderId="11" xfId="47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quotePrefix="1">
      <alignment horizontal="center"/>
    </xf>
    <xf numFmtId="43" fontId="0" fillId="24" borderId="10" xfId="47" applyFont="1" applyFill="1" applyBorder="1" applyAlignment="1">
      <alignment/>
    </xf>
    <xf numFmtId="1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right"/>
    </xf>
    <xf numFmtId="43" fontId="0" fillId="0" borderId="10" xfId="47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right"/>
    </xf>
    <xf numFmtId="49" fontId="0" fillId="0" borderId="0" xfId="47" applyNumberFormat="1" applyFont="1" applyFill="1" applyBorder="1" applyAlignment="1">
      <alignment horizontal="center"/>
    </xf>
    <xf numFmtId="43" fontId="0" fillId="24" borderId="10" xfId="47" applyFont="1" applyFill="1" applyBorder="1" applyAlignment="1">
      <alignment horizontal="center" vertical="center" wrapText="1"/>
    </xf>
    <xf numFmtId="4" fontId="0" fillId="24" borderId="10" xfId="47" applyNumberFormat="1" applyFont="1" applyFill="1" applyBorder="1" applyAlignment="1">
      <alignment horizontal="center" vertical="center" wrapText="1"/>
    </xf>
    <xf numFmtId="43" fontId="0" fillId="24" borderId="10" xfId="47" applyFont="1" applyFill="1" applyBorder="1" applyAlignment="1">
      <alignment/>
    </xf>
    <xf numFmtId="49" fontId="0" fillId="0" borderId="10" xfId="0" applyNumberFormat="1" applyFont="1" applyFill="1" applyBorder="1" applyAlignment="1" quotePrefix="1">
      <alignment horizontal="center"/>
    </xf>
    <xf numFmtId="49" fontId="0" fillId="24" borderId="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3" fontId="9" fillId="24" borderId="10" xfId="47" applyFont="1" applyFill="1" applyBorder="1" applyAlignment="1">
      <alignment/>
    </xf>
    <xf numFmtId="43" fontId="0" fillId="24" borderId="10" xfId="47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24" borderId="10" xfId="0" applyNumberFormat="1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49" fontId="10" fillId="0" borderId="10" xfId="0" applyNumberFormat="1" applyFont="1" applyBorder="1" applyAlignment="1" quotePrefix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vertical="center"/>
    </xf>
    <xf numFmtId="49" fontId="8" fillId="24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11" xfId="47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3" fontId="0" fillId="24" borderId="10" xfId="47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3" fontId="0" fillId="24" borderId="0" xfId="47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49" fontId="0" fillId="24" borderId="16" xfId="0" applyNumberFormat="1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3" fontId="0" fillId="24" borderId="16" xfId="47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/>
    </xf>
    <xf numFmtId="0" fontId="7" fillId="24" borderId="0" xfId="0" applyFont="1" applyFill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26" borderId="17" xfId="0" applyNumberFormat="1" applyFont="1" applyFill="1" applyBorder="1" applyAlignment="1">
      <alignment horizontal="center"/>
    </xf>
    <xf numFmtId="49" fontId="0" fillId="26" borderId="18" xfId="0" applyNumberFormat="1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49" fontId="0" fillId="26" borderId="18" xfId="0" applyNumberFormat="1" applyFont="1" applyFill="1" applyBorder="1" applyAlignment="1">
      <alignment horizontal="center" vertical="center" wrapText="1"/>
    </xf>
    <xf numFmtId="49" fontId="0" fillId="26" borderId="18" xfId="0" applyNumberFormat="1" applyFont="1" applyFill="1" applyBorder="1" applyAlignment="1">
      <alignment horizontal="center" vertical="center"/>
    </xf>
    <xf numFmtId="49" fontId="0" fillId="26" borderId="18" xfId="0" applyNumberFormat="1" applyFont="1" applyFill="1" applyBorder="1" applyAlignment="1">
      <alignment wrapText="1"/>
    </xf>
    <xf numFmtId="49" fontId="14" fillId="26" borderId="19" xfId="0" applyNumberFormat="1" applyFont="1" applyFill="1" applyBorder="1" applyAlignment="1">
      <alignment horizontal="center" wrapText="1"/>
    </xf>
    <xf numFmtId="49" fontId="0" fillId="26" borderId="16" xfId="0" applyNumberFormat="1" applyFont="1" applyFill="1" applyBorder="1" applyAlignment="1">
      <alignment horizontal="center" wrapText="1"/>
    </xf>
    <xf numFmtId="49" fontId="0" fillId="26" borderId="16" xfId="0" applyNumberFormat="1" applyFont="1" applyFill="1" applyBorder="1" applyAlignment="1">
      <alignment horizontal="center"/>
    </xf>
    <xf numFmtId="49" fontId="0" fillId="26" borderId="16" xfId="0" applyNumberFormat="1" applyFont="1" applyFill="1" applyBorder="1" applyAlignment="1">
      <alignment/>
    </xf>
    <xf numFmtId="43" fontId="0" fillId="26" borderId="0" xfId="47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8" fillId="24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 horizontal="right" wrapText="1"/>
    </xf>
    <xf numFmtId="1" fontId="8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right"/>
    </xf>
    <xf numFmtId="43" fontId="8" fillId="24" borderId="10" xfId="47" applyFont="1" applyFill="1" applyBorder="1" applyAlignment="1">
      <alignment/>
    </xf>
    <xf numFmtId="49" fontId="8" fillId="24" borderId="11" xfId="0" applyNumberFormat="1" applyFont="1" applyFill="1" applyBorder="1" applyAlignment="1">
      <alignment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/>
    </xf>
    <xf numFmtId="49" fontId="0" fillId="24" borderId="17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/>
    </xf>
    <xf numFmtId="49" fontId="8" fillId="24" borderId="16" xfId="0" applyNumberFormat="1" applyFont="1" applyFill="1" applyBorder="1" applyAlignment="1">
      <alignment/>
    </xf>
    <xf numFmtId="49" fontId="8" fillId="24" borderId="0" xfId="0" applyNumberFormat="1" applyFont="1" applyFill="1" applyAlignment="1">
      <alignment/>
    </xf>
    <xf numFmtId="1" fontId="8" fillId="24" borderId="0" xfId="0" applyNumberFormat="1" applyFont="1" applyFill="1" applyAlignment="1">
      <alignment horizontal="center"/>
    </xf>
    <xf numFmtId="1" fontId="0" fillId="0" borderId="10" xfId="0" applyNumberFormat="1" applyFont="1" applyBorder="1" applyAlignment="1" quotePrefix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/>
    </xf>
    <xf numFmtId="49" fontId="9" fillId="24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right" wrapText="1"/>
    </xf>
    <xf numFmtId="1" fontId="9" fillId="24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 wrapText="1"/>
    </xf>
    <xf numFmtId="177" fontId="0" fillId="0" borderId="0" xfId="47" applyNumberFormat="1" applyFont="1" applyFill="1" applyBorder="1" applyAlignment="1">
      <alignment horizontal="center" vertical="center" wrapText="1"/>
    </xf>
    <xf numFmtId="177" fontId="0" fillId="0" borderId="0" xfId="47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1" fontId="16" fillId="24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 quotePrefix="1">
      <alignment horizontal="center" vertical="center"/>
    </xf>
    <xf numFmtId="43" fontId="0" fillId="24" borderId="12" xfId="47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justify" vertical="distributed" wrapText="1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17" fillId="0" borderId="0" xfId="0" applyFont="1" applyAlignment="1" quotePrefix="1">
      <alignment/>
    </xf>
    <xf numFmtId="0" fontId="18" fillId="0" borderId="10" xfId="0" applyFont="1" applyBorder="1" applyAlignment="1">
      <alignment/>
    </xf>
    <xf numFmtId="0" fontId="18" fillId="0" borderId="0" xfId="0" applyFont="1" applyAlignment="1" quotePrefix="1">
      <alignment/>
    </xf>
    <xf numFmtId="4" fontId="0" fillId="24" borderId="10" xfId="47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43" fontId="0" fillId="24" borderId="12" xfId="47" applyNumberFormat="1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3" fontId="0" fillId="0" borderId="10" xfId="0" applyNumberFormat="1" applyFont="1" applyBorder="1" applyAlignment="1">
      <alignment horizontal="left" wrapText="1"/>
    </xf>
    <xf numFmtId="43" fontId="0" fillId="24" borderId="10" xfId="0" applyNumberFormat="1" applyFont="1" applyFill="1" applyBorder="1" applyAlignment="1">
      <alignment horizontal="left" wrapText="1"/>
    </xf>
    <xf numFmtId="7" fontId="0" fillId="24" borderId="10" xfId="0" applyNumberFormat="1" applyFont="1" applyFill="1" applyBorder="1" applyAlignment="1">
      <alignment horizontal="left" wrapText="1"/>
    </xf>
    <xf numFmtId="43" fontId="0" fillId="24" borderId="10" xfId="0" applyNumberFormat="1" applyFont="1" applyFill="1" applyBorder="1" applyAlignment="1">
      <alignment horizontal="left" wrapText="1"/>
    </xf>
    <xf numFmtId="43" fontId="8" fillId="24" borderId="10" xfId="0" applyNumberFormat="1" applyFont="1" applyFill="1" applyBorder="1" applyAlignment="1">
      <alignment horizontal="left" wrapText="1"/>
    </xf>
    <xf numFmtId="43" fontId="0" fillId="24" borderId="10" xfId="47" applyFont="1" applyFill="1" applyBorder="1" applyAlignment="1">
      <alignment horizontal="left" wrapText="1"/>
    </xf>
    <xf numFmtId="43" fontId="0" fillId="0" borderId="10" xfId="0" applyNumberFormat="1" applyFont="1" applyFill="1" applyBorder="1" applyAlignment="1">
      <alignment horizontal="left" wrapText="1"/>
    </xf>
    <xf numFmtId="43" fontId="9" fillId="24" borderId="10" xfId="0" applyNumberFormat="1" applyFont="1" applyFill="1" applyBorder="1" applyAlignment="1">
      <alignment horizontal="left" wrapText="1"/>
    </xf>
    <xf numFmtId="0" fontId="0" fillId="0" borderId="20" xfId="53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quotePrefix="1">
      <alignment/>
    </xf>
    <xf numFmtId="49" fontId="0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left"/>
    </xf>
    <xf numFmtId="0" fontId="0" fillId="0" borderId="2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 quotePrefix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 quotePrefix="1">
      <alignment horizontal="left" wrapText="1"/>
    </xf>
    <xf numFmtId="0" fontId="0" fillId="0" borderId="21" xfId="0" applyFont="1" applyFill="1" applyBorder="1" applyAlignment="1">
      <alignment horizontal="left" wrapText="1"/>
    </xf>
    <xf numFmtId="49" fontId="0" fillId="0" borderId="20" xfId="52" applyNumberFormat="1" applyFont="1" applyFill="1" applyBorder="1" applyAlignment="1" applyProtection="1">
      <alignment horizontal="left" wrapText="1"/>
      <protection/>
    </xf>
    <xf numFmtId="49" fontId="3" fillId="0" borderId="10" xfId="52" applyNumberFormat="1" applyFont="1" applyFill="1" applyBorder="1" applyAlignment="1" applyProtection="1" quotePrefix="1">
      <alignment horizontal="left" wrapText="1"/>
      <protection/>
    </xf>
    <xf numFmtId="0" fontId="3" fillId="0" borderId="10" xfId="0" applyFont="1" applyBorder="1" applyAlignment="1" quotePrefix="1">
      <alignment horizontal="left"/>
    </xf>
    <xf numFmtId="49" fontId="3" fillId="0" borderId="10" xfId="53" applyNumberFormat="1" applyFont="1" applyFill="1" applyBorder="1" applyAlignment="1" applyProtection="1" quotePrefix="1">
      <alignment horizontal="left" wrapText="1"/>
      <protection/>
    </xf>
    <xf numFmtId="0" fontId="0" fillId="0" borderId="20" xfId="54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22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0" fontId="0" fillId="0" borderId="22" xfId="52" applyNumberFormat="1" applyFont="1" applyFill="1" applyBorder="1" applyAlignment="1" applyProtection="1">
      <alignment horizontal="left" wrapText="1"/>
      <protection/>
    </xf>
    <xf numFmtId="43" fontId="0" fillId="0" borderId="12" xfId="0" applyNumberFormat="1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43" fontId="0" fillId="24" borderId="10" xfId="47" applyFont="1" applyFill="1" applyBorder="1" applyAlignment="1">
      <alignment vertical="center" wrapText="1"/>
    </xf>
    <xf numFmtId="49" fontId="0" fillId="0" borderId="18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1" fontId="8" fillId="0" borderId="16" xfId="0" applyNumberFormat="1" applyFont="1" applyBorder="1" applyAlignment="1" quotePrefix="1">
      <alignment horizontal="center"/>
    </xf>
    <xf numFmtId="49" fontId="0" fillId="24" borderId="18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wrapText="1"/>
    </xf>
    <xf numFmtId="49" fontId="8" fillId="24" borderId="16" xfId="0" applyNumberFormat="1" applyFont="1" applyFill="1" applyBorder="1" applyAlignment="1">
      <alignment wrapText="1"/>
    </xf>
    <xf numFmtId="1" fontId="8" fillId="24" borderId="16" xfId="0" applyNumberFormat="1" applyFont="1" applyFill="1" applyBorder="1" applyAlignment="1" quotePrefix="1">
      <alignment horizontal="center"/>
    </xf>
    <xf numFmtId="49" fontId="0" fillId="0" borderId="16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3" fillId="0" borderId="12" xfId="0" applyFont="1" applyBorder="1" applyAlignment="1" quotePrefix="1">
      <alignment horizontal="left"/>
    </xf>
    <xf numFmtId="1" fontId="0" fillId="0" borderId="16" xfId="0" applyNumberFormat="1" applyFont="1" applyBorder="1" applyAlignment="1" quotePrefix="1">
      <alignment horizontal="center"/>
    </xf>
    <xf numFmtId="49" fontId="0" fillId="26" borderId="15" xfId="0" applyNumberFormat="1" applyFont="1" applyFill="1" applyBorder="1" applyAlignment="1">
      <alignment horizontal="center"/>
    </xf>
    <xf numFmtId="43" fontId="0" fillId="26" borderId="12" xfId="0" applyNumberFormat="1" applyFont="1" applyFill="1" applyBorder="1" applyAlignment="1">
      <alignment horizontal="left" wrapText="1"/>
    </xf>
    <xf numFmtId="49" fontId="7" fillId="0" borderId="0" xfId="0" applyNumberFormat="1" applyFont="1" applyAlignment="1">
      <alignment/>
    </xf>
    <xf numFmtId="4" fontId="0" fillId="24" borderId="12" xfId="47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24" borderId="10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0" fillId="0" borderId="2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_BuiltIn_Comma 1" xfId="45"/>
    <cellStyle name="Input" xfId="46"/>
    <cellStyle name="Comma" xfId="47"/>
    <cellStyle name="Comma [0]" xfId="48"/>
    <cellStyle name="Neutrale" xfId="49"/>
    <cellStyle name="Normale 2" xfId="50"/>
    <cellStyle name="Normale 6" xfId="51"/>
    <cellStyle name="Normale_Foglio1" xfId="52"/>
    <cellStyle name="Normale_Master progel 09.01.2013 per aggiornamento contratti" xfId="53"/>
    <cellStyle name="Normale_PER PRODOTTO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13"/>
  <sheetViews>
    <sheetView tabSelected="1" zoomScale="75" zoomScaleNormal="75" workbookViewId="0" topLeftCell="K298">
      <selection activeCell="F14" sqref="F14"/>
    </sheetView>
  </sheetViews>
  <sheetFormatPr defaultColWidth="9.28125" defaultRowHeight="12.75"/>
  <cols>
    <col min="1" max="1" width="11.00390625" style="23" customWidth="1"/>
    <col min="2" max="2" width="18.00390625" style="23" customWidth="1"/>
    <col min="3" max="3" width="25.28125" style="23" customWidth="1"/>
    <col min="4" max="4" width="25.421875" style="23" customWidth="1"/>
    <col min="5" max="5" width="13.00390625" style="14" customWidth="1"/>
    <col min="6" max="6" width="33.8515625" style="21" customWidth="1"/>
    <col min="7" max="7" width="32.7109375" style="24" customWidth="1"/>
    <col min="8" max="8" width="33.57421875" style="21" bestFit="1" customWidth="1"/>
    <col min="9" max="9" width="20.28125" style="200" customWidth="1"/>
    <col min="10" max="10" width="14.57421875" style="14" customWidth="1"/>
    <col min="11" max="11" width="35.00390625" style="15" customWidth="1"/>
    <col min="12" max="12" width="13.00390625" style="14" customWidth="1"/>
    <col min="13" max="13" width="17.7109375" style="201" customWidth="1"/>
    <col min="14" max="14" width="20.28125" style="301" customWidth="1"/>
    <col min="15" max="15" width="16.7109375" style="17" customWidth="1"/>
    <col min="16" max="16" width="13.57421875" style="18" customWidth="1"/>
    <col min="17" max="17" width="21.00390625" style="18" customWidth="1"/>
    <col min="18" max="19" width="9.28125" style="18" customWidth="1"/>
    <col min="20" max="20" width="14.00390625" style="18" customWidth="1"/>
    <col min="21" max="21" width="20.7109375" style="18" customWidth="1"/>
    <col min="22" max="23" width="9.28125" style="18" customWidth="1"/>
    <col min="24" max="24" width="16.7109375" style="18" customWidth="1"/>
    <col min="25" max="26" width="9.28125" style="18" customWidth="1"/>
    <col min="27" max="27" width="12.7109375" style="18" customWidth="1"/>
    <col min="28" max="29" width="9.28125" style="18" customWidth="1"/>
    <col min="30" max="30" width="14.28125" style="18" customWidth="1"/>
    <col min="31" max="31" width="12.28125" style="18" customWidth="1"/>
    <col min="32" max="32" width="13.00390625" style="18" customWidth="1"/>
    <col min="33" max="33" width="12.421875" style="18" customWidth="1"/>
    <col min="34" max="16384" width="9.28125" style="18" customWidth="1"/>
  </cols>
  <sheetData>
    <row r="1" spans="1:15" s="12" customFormat="1" ht="12.75">
      <c r="A1" s="3"/>
      <c r="B1" s="3"/>
      <c r="C1" s="4"/>
      <c r="D1" s="4"/>
      <c r="E1" s="5"/>
      <c r="F1" s="6"/>
      <c r="G1" s="7"/>
      <c r="H1" s="6"/>
      <c r="I1" s="8"/>
      <c r="J1" s="5"/>
      <c r="K1" s="9"/>
      <c r="L1" s="5"/>
      <c r="M1" s="10"/>
      <c r="N1" s="300"/>
      <c r="O1" s="11"/>
    </row>
    <row r="2" spans="1:15" s="12" customFormat="1" ht="12.75">
      <c r="A2" s="3"/>
      <c r="B2" s="3"/>
      <c r="C2" s="4"/>
      <c r="D2" s="5"/>
      <c r="E2" s="5"/>
      <c r="F2" s="6"/>
      <c r="G2" s="7"/>
      <c r="H2" s="6"/>
      <c r="I2" s="8"/>
      <c r="J2" s="5"/>
      <c r="K2" s="9"/>
      <c r="L2" s="5"/>
      <c r="M2" s="10"/>
      <c r="N2" s="300"/>
      <c r="O2" s="11"/>
    </row>
    <row r="3" spans="1:15" s="12" customFormat="1" ht="12.75">
      <c r="A3" s="4"/>
      <c r="B3" s="4"/>
      <c r="C3" s="4"/>
      <c r="D3" s="5"/>
      <c r="E3" s="5"/>
      <c r="F3" s="6"/>
      <c r="G3" s="7"/>
      <c r="H3" s="6"/>
      <c r="I3" s="8"/>
      <c r="J3" s="5"/>
      <c r="K3" s="9"/>
      <c r="L3" s="5"/>
      <c r="M3" s="10"/>
      <c r="N3" s="300"/>
      <c r="O3" s="11"/>
    </row>
    <row r="4" spans="1:15" s="12" customFormat="1" ht="12.75">
      <c r="A4" s="4"/>
      <c r="B4" s="4"/>
      <c r="C4" s="4"/>
      <c r="D4" s="5"/>
      <c r="E4" s="5"/>
      <c r="F4" s="6"/>
      <c r="G4" s="7"/>
      <c r="H4" s="6"/>
      <c r="I4" s="8"/>
      <c r="J4" s="5"/>
      <c r="K4" s="9"/>
      <c r="L4" s="5"/>
      <c r="M4" s="10"/>
      <c r="N4" s="300"/>
      <c r="O4" s="11"/>
    </row>
    <row r="5" spans="1:13" ht="15.75">
      <c r="A5" s="385"/>
      <c r="B5" s="385"/>
      <c r="C5" s="386"/>
      <c r="D5" s="386"/>
      <c r="E5" s="386"/>
      <c r="F5" s="386"/>
      <c r="G5" s="386"/>
      <c r="H5" s="386"/>
      <c r="I5" s="13"/>
      <c r="M5" s="16"/>
    </row>
    <row r="6" spans="1:13" ht="12.75">
      <c r="A6" s="1"/>
      <c r="B6" s="1"/>
      <c r="C6" s="19"/>
      <c r="D6" s="2"/>
      <c r="E6" s="2"/>
      <c r="F6" s="2"/>
      <c r="G6" s="2"/>
      <c r="H6" s="2"/>
      <c r="I6" s="13"/>
      <c r="M6" s="16"/>
    </row>
    <row r="7" spans="1:15" s="12" customFormat="1" ht="15.75">
      <c r="A7" s="387"/>
      <c r="B7" s="388"/>
      <c r="C7" s="388"/>
      <c r="D7" s="388"/>
      <c r="E7" s="388"/>
      <c r="F7" s="388"/>
      <c r="G7" s="388"/>
      <c r="H7" s="388"/>
      <c r="I7" s="8"/>
      <c r="J7" s="5"/>
      <c r="K7" s="9"/>
      <c r="L7" s="5"/>
      <c r="M7" s="10"/>
      <c r="N7" s="300"/>
      <c r="O7" s="11"/>
    </row>
    <row r="8" spans="1:15" s="12" customFormat="1" ht="12.75">
      <c r="A8" s="4"/>
      <c r="B8" s="4"/>
      <c r="C8" s="4"/>
      <c r="D8" s="5"/>
      <c r="E8" s="5"/>
      <c r="F8" s="6"/>
      <c r="G8" s="7"/>
      <c r="H8" s="6"/>
      <c r="I8" s="8"/>
      <c r="J8" s="5"/>
      <c r="K8" s="9"/>
      <c r="L8" s="5"/>
      <c r="M8" s="10"/>
      <c r="N8" s="300"/>
      <c r="O8" s="11"/>
    </row>
    <row r="9" spans="1:13" ht="12.75" customHeight="1">
      <c r="A9" s="1" t="s">
        <v>570</v>
      </c>
      <c r="B9" s="1"/>
      <c r="C9" s="20" t="s">
        <v>20</v>
      </c>
      <c r="D9" s="14"/>
      <c r="G9" s="22" t="s">
        <v>326</v>
      </c>
      <c r="I9" s="13"/>
      <c r="M9" s="16"/>
    </row>
    <row r="10" spans="1:13" ht="12.75" customHeight="1">
      <c r="A10" s="1"/>
      <c r="B10" s="1"/>
      <c r="C10" s="20" t="s">
        <v>21</v>
      </c>
      <c r="D10" s="14"/>
      <c r="G10" s="22" t="s">
        <v>327</v>
      </c>
      <c r="I10" s="13"/>
      <c r="M10" s="16"/>
    </row>
    <row r="11" spans="3:13" ht="55.5" customHeight="1">
      <c r="C11" s="20" t="s">
        <v>448</v>
      </c>
      <c r="D11" s="389"/>
      <c r="E11" s="390"/>
      <c r="F11" s="391"/>
      <c r="G11" s="22"/>
      <c r="I11" s="13"/>
      <c r="M11" s="16"/>
    </row>
    <row r="12" spans="3:13" ht="41.25" customHeight="1">
      <c r="C12" s="20" t="s">
        <v>127</v>
      </c>
      <c r="D12" s="14"/>
      <c r="I12" s="13"/>
      <c r="M12" s="16"/>
    </row>
    <row r="13" spans="3:13" ht="59.25" customHeight="1">
      <c r="C13" s="20" t="s">
        <v>304</v>
      </c>
      <c r="D13" s="392"/>
      <c r="E13" s="393"/>
      <c r="I13" s="13"/>
      <c r="M13" s="16"/>
    </row>
    <row r="14" spans="3:13" ht="25.5" customHeight="1">
      <c r="C14" s="20" t="s">
        <v>209</v>
      </c>
      <c r="D14" s="228"/>
      <c r="I14" s="13"/>
      <c r="M14" s="16"/>
    </row>
    <row r="15" spans="3:13" ht="44.25" customHeight="1">
      <c r="C15" s="20" t="s">
        <v>126</v>
      </c>
      <c r="D15" s="163"/>
      <c r="E15" s="26"/>
      <c r="I15" s="13"/>
      <c r="M15" s="16"/>
    </row>
    <row r="16" spans="4:13" ht="12.75">
      <c r="D16" s="14"/>
      <c r="I16" s="13"/>
      <c r="M16" s="16"/>
    </row>
    <row r="17" spans="1:13" ht="24.75" customHeight="1">
      <c r="A17" s="383"/>
      <c r="B17" s="383"/>
      <c r="C17" s="384"/>
      <c r="D17" s="384"/>
      <c r="E17" s="384"/>
      <c r="F17" s="384"/>
      <c r="G17" s="384"/>
      <c r="H17" s="384"/>
      <c r="I17" s="13"/>
      <c r="M17" s="16"/>
    </row>
    <row r="18" spans="2:13" ht="12.75">
      <c r="B18" s="381"/>
      <c r="C18" s="382"/>
      <c r="D18" s="382"/>
      <c r="E18" s="382"/>
      <c r="F18" s="382"/>
      <c r="G18" s="382"/>
      <c r="H18" s="382"/>
      <c r="I18" s="13"/>
      <c r="M18" s="16"/>
    </row>
    <row r="19" spans="1:15" s="12" customFormat="1" ht="12.75">
      <c r="A19" s="23"/>
      <c r="B19" s="27"/>
      <c r="C19" s="28"/>
      <c r="D19" s="28"/>
      <c r="E19" s="28"/>
      <c r="F19" s="28"/>
      <c r="G19" s="28"/>
      <c r="H19" s="28"/>
      <c r="I19" s="8"/>
      <c r="J19" s="5"/>
      <c r="K19" s="9"/>
      <c r="L19" s="5"/>
      <c r="M19" s="10"/>
      <c r="N19" s="300"/>
      <c r="O19" s="11"/>
    </row>
    <row r="20" spans="1:15" s="12" customFormat="1" ht="12.75">
      <c r="A20" s="379"/>
      <c r="B20" s="380"/>
      <c r="C20" s="380"/>
      <c r="D20" s="380"/>
      <c r="E20" s="5"/>
      <c r="F20" s="6"/>
      <c r="G20" s="7"/>
      <c r="H20" s="6"/>
      <c r="I20" s="8"/>
      <c r="J20" s="5"/>
      <c r="K20" s="9"/>
      <c r="L20" s="5"/>
      <c r="M20" s="10"/>
      <c r="N20" s="300"/>
      <c r="O20" s="11"/>
    </row>
    <row r="21" spans="1:15" s="12" customFormat="1" ht="12.75">
      <c r="A21" s="4" t="s">
        <v>664</v>
      </c>
      <c r="B21" s="4"/>
      <c r="C21" s="4"/>
      <c r="D21" s="5"/>
      <c r="E21" s="5"/>
      <c r="F21" s="6"/>
      <c r="G21" s="7"/>
      <c r="H21" s="6"/>
      <c r="I21" s="8"/>
      <c r="J21" s="5"/>
      <c r="K21" s="9"/>
      <c r="L21" s="5"/>
      <c r="M21" s="10"/>
      <c r="N21" s="300"/>
      <c r="O21" s="11"/>
    </row>
    <row r="22" spans="1:15" s="12" customFormat="1" ht="24" customHeight="1">
      <c r="A22" s="4"/>
      <c r="B22" s="4"/>
      <c r="C22" s="4"/>
      <c r="D22" s="5"/>
      <c r="E22" s="5"/>
      <c r="F22" s="6"/>
      <c r="G22" s="7"/>
      <c r="H22" s="6"/>
      <c r="I22" s="29"/>
      <c r="J22" s="5"/>
      <c r="K22" s="9"/>
      <c r="L22" s="5"/>
      <c r="M22" s="30"/>
      <c r="N22" s="300"/>
      <c r="O22" s="11"/>
    </row>
    <row r="23" spans="1:41" ht="78.75" customHeight="1">
      <c r="A23" s="31" t="s">
        <v>569</v>
      </c>
      <c r="B23" s="31" t="s">
        <v>665</v>
      </c>
      <c r="C23" s="32" t="s">
        <v>509</v>
      </c>
      <c r="D23" s="33" t="s">
        <v>508</v>
      </c>
      <c r="E23" s="32" t="s">
        <v>107</v>
      </c>
      <c r="F23" s="32" t="s">
        <v>205</v>
      </c>
      <c r="G23" s="33" t="s">
        <v>245</v>
      </c>
      <c r="H23" s="33" t="s">
        <v>395</v>
      </c>
      <c r="I23" s="34" t="s">
        <v>663</v>
      </c>
      <c r="J23" s="33" t="s">
        <v>36</v>
      </c>
      <c r="K23" s="33" t="s">
        <v>396</v>
      </c>
      <c r="L23" s="33" t="s">
        <v>208</v>
      </c>
      <c r="M23" s="32" t="s">
        <v>305</v>
      </c>
      <c r="N23" s="302" t="s">
        <v>510</v>
      </c>
      <c r="O23" s="35" t="s">
        <v>629</v>
      </c>
      <c r="P23" s="37"/>
      <c r="R23" s="37"/>
      <c r="S23" s="37"/>
      <c r="T23" s="37"/>
      <c r="V23" s="37"/>
      <c r="W23" s="37"/>
      <c r="X23" s="37"/>
      <c r="AA23" s="37"/>
      <c r="AB23" s="37"/>
      <c r="AC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25.5">
      <c r="A24" s="43" t="s">
        <v>224</v>
      </c>
      <c r="B24" s="43" t="s">
        <v>233</v>
      </c>
      <c r="C24" s="43" t="s">
        <v>436</v>
      </c>
      <c r="D24" s="45" t="s">
        <v>57</v>
      </c>
      <c r="E24" s="41" t="s">
        <v>346</v>
      </c>
      <c r="F24" s="76" t="s">
        <v>225</v>
      </c>
      <c r="G24" s="20" t="s">
        <v>448</v>
      </c>
      <c r="H24" s="25" t="s">
        <v>437</v>
      </c>
      <c r="I24" s="77" t="s">
        <v>438</v>
      </c>
      <c r="J24" s="25"/>
      <c r="K24" s="78" t="s">
        <v>437</v>
      </c>
      <c r="L24" s="25"/>
      <c r="M24" s="79" t="s">
        <v>438</v>
      </c>
      <c r="N24" s="303">
        <f>SUM(O24:O24)</f>
        <v>7296</v>
      </c>
      <c r="O24" s="75">
        <v>7296</v>
      </c>
      <c r="P24" s="48"/>
      <c r="Q24" s="12"/>
      <c r="R24" s="48"/>
      <c r="S24" s="48"/>
      <c r="T24" s="48"/>
      <c r="U24" s="12"/>
      <c r="V24" s="49"/>
      <c r="W24" s="49"/>
      <c r="X24" s="48"/>
      <c r="Y24" s="12"/>
      <c r="Z24" s="12"/>
      <c r="AA24" s="48"/>
      <c r="AB24" s="48"/>
      <c r="AC24" s="48"/>
      <c r="AD24" s="12"/>
      <c r="AE24" s="48"/>
      <c r="AF24" s="48"/>
      <c r="AG24" s="48"/>
      <c r="AH24" s="48"/>
      <c r="AI24" s="48"/>
      <c r="AJ24" s="48"/>
      <c r="AK24" s="48"/>
      <c r="AL24" s="37"/>
      <c r="AM24" s="36"/>
      <c r="AN24" s="36"/>
      <c r="AO24" s="36"/>
    </row>
    <row r="25" spans="1:41" ht="38.25">
      <c r="A25" s="43" t="s">
        <v>232</v>
      </c>
      <c r="B25" s="43" t="s">
        <v>349</v>
      </c>
      <c r="C25" s="43" t="s">
        <v>614</v>
      </c>
      <c r="D25" s="45" t="s">
        <v>57</v>
      </c>
      <c r="E25" s="41" t="s">
        <v>346</v>
      </c>
      <c r="F25" s="76" t="s">
        <v>700</v>
      </c>
      <c r="G25" s="20" t="s">
        <v>127</v>
      </c>
      <c r="H25" s="20" t="s">
        <v>130</v>
      </c>
      <c r="I25" s="87">
        <v>12718870152</v>
      </c>
      <c r="J25" s="25"/>
      <c r="K25" s="44" t="s">
        <v>130</v>
      </c>
      <c r="L25" s="25"/>
      <c r="M25" s="87">
        <v>12718870152</v>
      </c>
      <c r="N25" s="303">
        <f>SUM(O25:O25)</f>
        <v>118485.6</v>
      </c>
      <c r="O25" s="114">
        <v>118485.6</v>
      </c>
      <c r="P25" s="48"/>
      <c r="Q25" s="12"/>
      <c r="R25" s="48"/>
      <c r="S25" s="48"/>
      <c r="T25" s="48"/>
      <c r="U25" s="12"/>
      <c r="V25" s="49"/>
      <c r="W25" s="49"/>
      <c r="X25" s="48"/>
      <c r="Y25" s="12"/>
      <c r="Z25" s="12"/>
      <c r="AA25" s="48"/>
      <c r="AB25" s="48"/>
      <c r="AC25" s="48"/>
      <c r="AD25" s="12"/>
      <c r="AE25" s="48"/>
      <c r="AF25" s="48"/>
      <c r="AG25" s="48"/>
      <c r="AH25" s="48"/>
      <c r="AI25" s="48"/>
      <c r="AJ25" s="48"/>
      <c r="AK25" s="48"/>
      <c r="AL25" s="37"/>
      <c r="AM25" s="36"/>
      <c r="AN25" s="36"/>
      <c r="AO25" s="36"/>
    </row>
    <row r="26" spans="1:41" ht="39" customHeight="1">
      <c r="A26" s="43" t="s">
        <v>502</v>
      </c>
      <c r="B26" s="88"/>
      <c r="C26" s="88" t="s">
        <v>539</v>
      </c>
      <c r="D26" s="89" t="s">
        <v>57</v>
      </c>
      <c r="E26" s="88" t="s">
        <v>346</v>
      </c>
      <c r="F26" s="90" t="s">
        <v>540</v>
      </c>
      <c r="G26" s="91" t="s">
        <v>448</v>
      </c>
      <c r="H26" s="25" t="s">
        <v>541</v>
      </c>
      <c r="I26" s="25" t="s">
        <v>542</v>
      </c>
      <c r="J26" s="43"/>
      <c r="K26" s="78" t="s">
        <v>541</v>
      </c>
      <c r="L26" s="25"/>
      <c r="M26" s="25" t="s">
        <v>542</v>
      </c>
      <c r="N26" s="303">
        <f>SUM(O26:O26)</f>
        <v>144231</v>
      </c>
      <c r="O26" s="75">
        <v>144231</v>
      </c>
      <c r="P26" s="48"/>
      <c r="Q26" s="12"/>
      <c r="R26" s="48"/>
      <c r="S26" s="48"/>
      <c r="T26" s="48"/>
      <c r="U26" s="12"/>
      <c r="V26" s="49"/>
      <c r="W26" s="49"/>
      <c r="X26" s="48"/>
      <c r="Y26" s="12"/>
      <c r="Z26" s="12"/>
      <c r="AA26" s="92"/>
      <c r="AB26" s="48"/>
      <c r="AC26" s="48"/>
      <c r="AD26" s="12"/>
      <c r="AE26" s="48"/>
      <c r="AF26" s="48"/>
      <c r="AG26" s="48"/>
      <c r="AH26" s="48"/>
      <c r="AI26" s="48"/>
      <c r="AJ26" s="48"/>
      <c r="AK26" s="48"/>
      <c r="AL26" s="93"/>
      <c r="AM26" s="36"/>
      <c r="AN26" s="94"/>
      <c r="AO26" s="94"/>
    </row>
    <row r="27" spans="1:41" ht="25.5">
      <c r="A27" s="43" t="s">
        <v>502</v>
      </c>
      <c r="B27" s="88"/>
      <c r="C27" s="88" t="s">
        <v>543</v>
      </c>
      <c r="D27" s="89" t="s">
        <v>57</v>
      </c>
      <c r="E27" s="88" t="s">
        <v>346</v>
      </c>
      <c r="F27" s="90" t="s">
        <v>540</v>
      </c>
      <c r="G27" s="91" t="s">
        <v>448</v>
      </c>
      <c r="H27" s="25" t="s">
        <v>672</v>
      </c>
      <c r="I27" s="43" t="s">
        <v>78</v>
      </c>
      <c r="J27" s="43"/>
      <c r="K27" s="78" t="s">
        <v>672</v>
      </c>
      <c r="L27" s="25"/>
      <c r="M27" s="43" t="s">
        <v>78</v>
      </c>
      <c r="N27" s="303">
        <f>SUM(O27:O27)</f>
        <v>96154</v>
      </c>
      <c r="O27" s="75">
        <v>96154</v>
      </c>
      <c r="P27" s="48"/>
      <c r="Q27" s="12"/>
      <c r="R27" s="48"/>
      <c r="S27" s="48"/>
      <c r="T27" s="48"/>
      <c r="U27" s="12"/>
      <c r="V27" s="49"/>
      <c r="W27" s="49"/>
      <c r="X27" s="48"/>
      <c r="Y27" s="12"/>
      <c r="Z27" s="12"/>
      <c r="AA27" s="92"/>
      <c r="AB27" s="48"/>
      <c r="AC27" s="48"/>
      <c r="AD27" s="12"/>
      <c r="AE27" s="48"/>
      <c r="AF27" s="48"/>
      <c r="AG27" s="48"/>
      <c r="AH27" s="48"/>
      <c r="AI27" s="48"/>
      <c r="AJ27" s="48"/>
      <c r="AK27" s="48"/>
      <c r="AL27" s="93"/>
      <c r="AM27" s="36"/>
      <c r="AN27" s="94"/>
      <c r="AO27" s="94"/>
    </row>
    <row r="28" spans="1:41" ht="12.75">
      <c r="A28" s="68"/>
      <c r="B28" s="95"/>
      <c r="C28" s="95"/>
      <c r="D28" s="96"/>
      <c r="E28" s="95"/>
      <c r="F28" s="97"/>
      <c r="G28" s="96"/>
      <c r="H28" s="73"/>
      <c r="I28" s="68"/>
      <c r="J28" s="68"/>
      <c r="K28" s="72"/>
      <c r="L28" s="73"/>
      <c r="M28" s="98"/>
      <c r="N28" s="305"/>
      <c r="O28" s="75"/>
      <c r="P28" s="48"/>
      <c r="Q28" s="12"/>
      <c r="R28" s="48"/>
      <c r="S28" s="48"/>
      <c r="T28" s="48"/>
      <c r="U28" s="12"/>
      <c r="V28" s="49"/>
      <c r="W28" s="49"/>
      <c r="X28" s="48"/>
      <c r="Y28" s="12"/>
      <c r="Z28" s="12"/>
      <c r="AA28" s="92"/>
      <c r="AB28" s="48"/>
      <c r="AC28" s="48"/>
      <c r="AD28" s="12"/>
      <c r="AE28" s="48"/>
      <c r="AF28" s="48"/>
      <c r="AG28" s="48"/>
      <c r="AH28" s="48"/>
      <c r="AI28" s="48"/>
      <c r="AJ28" s="48"/>
      <c r="AK28" s="48"/>
      <c r="AL28" s="93"/>
      <c r="AM28" s="36"/>
      <c r="AN28" s="94"/>
      <c r="AO28" s="94"/>
    </row>
    <row r="29" spans="1:41" ht="38.25">
      <c r="A29" s="63" t="s">
        <v>501</v>
      </c>
      <c r="B29" s="43" t="s">
        <v>161</v>
      </c>
      <c r="C29" s="43" t="s">
        <v>166</v>
      </c>
      <c r="D29" s="45" t="s">
        <v>57</v>
      </c>
      <c r="E29" s="41" t="s">
        <v>346</v>
      </c>
      <c r="F29" s="45" t="s">
        <v>324</v>
      </c>
      <c r="G29" s="20" t="s">
        <v>127</v>
      </c>
      <c r="H29" s="25" t="s">
        <v>162</v>
      </c>
      <c r="I29" s="81" t="s">
        <v>553</v>
      </c>
      <c r="J29" s="25"/>
      <c r="K29" s="78" t="s">
        <v>165</v>
      </c>
      <c r="L29" s="25"/>
      <c r="M29" s="84" t="s">
        <v>562</v>
      </c>
      <c r="N29" s="303">
        <f>SUM(O29:O29)</f>
        <v>5500</v>
      </c>
      <c r="O29" s="62">
        <v>5500</v>
      </c>
      <c r="P29" s="48"/>
      <c r="Q29" s="12"/>
      <c r="R29" s="48"/>
      <c r="S29" s="48"/>
      <c r="T29" s="48"/>
      <c r="U29" s="12"/>
      <c r="V29" s="49"/>
      <c r="W29" s="49"/>
      <c r="X29" s="48"/>
      <c r="Y29" s="12"/>
      <c r="Z29" s="12"/>
      <c r="AA29" s="48"/>
      <c r="AB29" s="48"/>
      <c r="AC29" s="48"/>
      <c r="AD29" s="12"/>
      <c r="AE29" s="48"/>
      <c r="AF29" s="48"/>
      <c r="AG29" s="48"/>
      <c r="AH29" s="48"/>
      <c r="AI29" s="48"/>
      <c r="AJ29" s="48"/>
      <c r="AK29" s="48"/>
      <c r="AL29" s="37"/>
      <c r="AM29" s="36"/>
      <c r="AN29" s="36"/>
      <c r="AO29" s="36"/>
    </row>
    <row r="30" spans="1:41" ht="38.25">
      <c r="A30" s="63" t="s">
        <v>501</v>
      </c>
      <c r="B30" s="43" t="s">
        <v>161</v>
      </c>
      <c r="C30" s="43" t="s">
        <v>257</v>
      </c>
      <c r="D30" s="45" t="s">
        <v>57</v>
      </c>
      <c r="E30" s="41" t="s">
        <v>346</v>
      </c>
      <c r="F30" s="45" t="s">
        <v>324</v>
      </c>
      <c r="G30" s="20" t="s">
        <v>127</v>
      </c>
      <c r="H30" s="25" t="s">
        <v>163</v>
      </c>
      <c r="I30" s="81" t="s">
        <v>653</v>
      </c>
      <c r="J30" s="25"/>
      <c r="K30" s="78" t="s">
        <v>165</v>
      </c>
      <c r="L30" s="25"/>
      <c r="M30" s="84" t="s">
        <v>562</v>
      </c>
      <c r="N30" s="303">
        <f>SUM(O30:O30)</f>
        <v>16900</v>
      </c>
      <c r="O30" s="62">
        <v>16900</v>
      </c>
      <c r="P30" s="48"/>
      <c r="Q30" s="12"/>
      <c r="R30" s="48"/>
      <c r="S30" s="48"/>
      <c r="T30" s="48"/>
      <c r="U30" s="12"/>
      <c r="V30" s="49"/>
      <c r="W30" s="49"/>
      <c r="X30" s="48"/>
      <c r="Y30" s="12"/>
      <c r="Z30" s="12"/>
      <c r="AA30" s="48"/>
      <c r="AB30" s="48"/>
      <c r="AC30" s="48"/>
      <c r="AD30" s="12"/>
      <c r="AE30" s="48"/>
      <c r="AF30" s="48"/>
      <c r="AG30" s="48"/>
      <c r="AH30" s="48"/>
      <c r="AI30" s="48"/>
      <c r="AJ30" s="48"/>
      <c r="AK30" s="48"/>
      <c r="AL30" s="37"/>
      <c r="AM30" s="36"/>
      <c r="AN30" s="36"/>
      <c r="AO30" s="36"/>
    </row>
    <row r="31" spans="1:41" ht="38.25">
      <c r="A31" s="63" t="s">
        <v>501</v>
      </c>
      <c r="B31" s="43" t="s">
        <v>161</v>
      </c>
      <c r="C31" s="43" t="s">
        <v>734</v>
      </c>
      <c r="D31" s="45" t="s">
        <v>57</v>
      </c>
      <c r="E31" s="41" t="s">
        <v>346</v>
      </c>
      <c r="F31" s="45" t="s">
        <v>324</v>
      </c>
      <c r="G31" s="20" t="s">
        <v>127</v>
      </c>
      <c r="H31" s="25" t="s">
        <v>164</v>
      </c>
      <c r="I31" s="83" t="s">
        <v>331</v>
      </c>
      <c r="J31" s="25"/>
      <c r="K31" s="78" t="s">
        <v>165</v>
      </c>
      <c r="L31" s="25"/>
      <c r="M31" s="84" t="s">
        <v>562</v>
      </c>
      <c r="N31" s="303">
        <f>SUM(O31:O31)</f>
        <v>3600</v>
      </c>
      <c r="O31" s="62">
        <v>3600</v>
      </c>
      <c r="P31" s="48"/>
      <c r="Q31" s="12"/>
      <c r="R31" s="48"/>
      <c r="S31" s="48"/>
      <c r="T31" s="48"/>
      <c r="U31" s="12"/>
      <c r="V31" s="49"/>
      <c r="W31" s="49"/>
      <c r="X31" s="48"/>
      <c r="Y31" s="12"/>
      <c r="Z31" s="12"/>
      <c r="AA31" s="48"/>
      <c r="AB31" s="48"/>
      <c r="AC31" s="48"/>
      <c r="AD31" s="12"/>
      <c r="AE31" s="48"/>
      <c r="AF31" s="48"/>
      <c r="AG31" s="48"/>
      <c r="AH31" s="48"/>
      <c r="AI31" s="48"/>
      <c r="AJ31" s="48"/>
      <c r="AK31" s="48"/>
      <c r="AL31" s="37"/>
      <c r="AM31" s="36"/>
      <c r="AN31" s="36"/>
      <c r="AO31" s="36"/>
    </row>
    <row r="32" spans="1:15" ht="51">
      <c r="A32" s="38" t="s">
        <v>690</v>
      </c>
      <c r="B32" s="88" t="s">
        <v>538</v>
      </c>
      <c r="C32" s="39" t="s">
        <v>503</v>
      </c>
      <c r="D32" s="40" t="s">
        <v>57</v>
      </c>
      <c r="E32" s="41" t="s">
        <v>346</v>
      </c>
      <c r="F32" s="42" t="s">
        <v>87</v>
      </c>
      <c r="G32" s="20" t="s">
        <v>448</v>
      </c>
      <c r="H32" s="39" t="s">
        <v>688</v>
      </c>
      <c r="I32" s="39" t="s">
        <v>689</v>
      </c>
      <c r="J32" s="43"/>
      <c r="K32" s="101" t="s">
        <v>688</v>
      </c>
      <c r="L32" s="45"/>
      <c r="M32" s="39" t="s">
        <v>689</v>
      </c>
      <c r="N32" s="303">
        <f>SUM(O32:O32)</f>
        <v>31000</v>
      </c>
      <c r="O32" s="75">
        <v>31000</v>
      </c>
    </row>
    <row r="33" spans="1:41" ht="12.75">
      <c r="A33" s="68"/>
      <c r="B33" s="68"/>
      <c r="C33" s="68"/>
      <c r="D33" s="69"/>
      <c r="E33" s="70"/>
      <c r="F33" s="69"/>
      <c r="G33" s="72"/>
      <c r="H33" s="73"/>
      <c r="I33" s="85"/>
      <c r="J33" s="73"/>
      <c r="K33" s="72"/>
      <c r="L33" s="73"/>
      <c r="M33" s="86"/>
      <c r="N33" s="304">
        <f>SUM(O33:O33)</f>
        <v>0</v>
      </c>
      <c r="O33" s="75"/>
      <c r="P33" s="48"/>
      <c r="Q33" s="12"/>
      <c r="R33" s="48"/>
      <c r="S33" s="48"/>
      <c r="T33" s="48"/>
      <c r="U33" s="12"/>
      <c r="V33" s="49"/>
      <c r="W33" s="49"/>
      <c r="X33" s="48"/>
      <c r="Y33" s="12"/>
      <c r="Z33" s="12"/>
      <c r="AA33" s="48"/>
      <c r="AB33" s="48"/>
      <c r="AC33" s="48"/>
      <c r="AD33" s="12"/>
      <c r="AE33" s="48"/>
      <c r="AF33" s="48"/>
      <c r="AG33" s="48"/>
      <c r="AH33" s="48"/>
      <c r="AI33" s="48"/>
      <c r="AJ33" s="48"/>
      <c r="AK33" s="48"/>
      <c r="AL33" s="37"/>
      <c r="AM33" s="36"/>
      <c r="AN33" s="36"/>
      <c r="AO33" s="36"/>
    </row>
    <row r="34" spans="1:15" ht="38.25">
      <c r="A34" s="38" t="s">
        <v>654</v>
      </c>
      <c r="B34" s="88" t="s">
        <v>624</v>
      </c>
      <c r="C34" s="39">
        <v>6022787110</v>
      </c>
      <c r="D34" s="40" t="s">
        <v>57</v>
      </c>
      <c r="E34" s="41" t="s">
        <v>346</v>
      </c>
      <c r="F34" s="42" t="s">
        <v>625</v>
      </c>
      <c r="G34" s="20" t="s">
        <v>127</v>
      </c>
      <c r="H34" s="20" t="s">
        <v>606</v>
      </c>
      <c r="I34" s="39" t="s">
        <v>251</v>
      </c>
      <c r="J34" s="43"/>
      <c r="K34" s="101" t="s">
        <v>607</v>
      </c>
      <c r="L34" s="45"/>
      <c r="M34" s="39" t="s">
        <v>608</v>
      </c>
      <c r="N34" s="303">
        <f>SUM(O34:O34)</f>
        <v>4470</v>
      </c>
      <c r="O34" s="75">
        <v>4470</v>
      </c>
    </row>
    <row r="35" spans="1:41" ht="49.5" customHeight="1">
      <c r="A35" s="43" t="s">
        <v>444</v>
      </c>
      <c r="B35" s="43"/>
      <c r="C35" s="100"/>
      <c r="D35" s="91" t="s">
        <v>57</v>
      </c>
      <c r="E35" s="105" t="s">
        <v>346</v>
      </c>
      <c r="F35" s="45" t="s">
        <v>644</v>
      </c>
      <c r="G35" s="44" t="s">
        <v>126</v>
      </c>
      <c r="H35" s="25"/>
      <c r="I35" s="43"/>
      <c r="J35" s="43"/>
      <c r="K35" s="78" t="s">
        <v>264</v>
      </c>
      <c r="L35" s="45"/>
      <c r="M35" s="100" t="s">
        <v>265</v>
      </c>
      <c r="N35" s="303">
        <f>SUM(O35:O35)</f>
        <v>6710</v>
      </c>
      <c r="O35" s="46">
        <v>6710</v>
      </c>
      <c r="P35" s="48"/>
      <c r="Q35" s="12"/>
      <c r="R35" s="48"/>
      <c r="S35" s="48"/>
      <c r="T35" s="48"/>
      <c r="U35" s="12"/>
      <c r="V35" s="49"/>
      <c r="W35" s="49"/>
      <c r="X35" s="48"/>
      <c r="Y35" s="12"/>
      <c r="Z35" s="12"/>
      <c r="AA35" s="48"/>
      <c r="AB35" s="48"/>
      <c r="AC35" s="48"/>
      <c r="AD35" s="12"/>
      <c r="AE35" s="48"/>
      <c r="AF35" s="48"/>
      <c r="AG35" s="48"/>
      <c r="AH35" s="48"/>
      <c r="AI35" s="48"/>
      <c r="AJ35" s="48"/>
      <c r="AK35" s="48"/>
      <c r="AL35" s="93"/>
      <c r="AM35" s="36"/>
      <c r="AN35" s="36"/>
      <c r="AO35" s="94"/>
    </row>
    <row r="36" spans="1:41" ht="12.75">
      <c r="A36" s="68"/>
      <c r="B36" s="68"/>
      <c r="C36" s="68"/>
      <c r="D36" s="69"/>
      <c r="E36" s="70"/>
      <c r="F36" s="71"/>
      <c r="G36" s="72"/>
      <c r="H36" s="73"/>
      <c r="I36" s="68"/>
      <c r="J36" s="68"/>
      <c r="K36" s="72"/>
      <c r="L36" s="73"/>
      <c r="M36" s="86"/>
      <c r="N36" s="304"/>
      <c r="O36" s="75"/>
      <c r="P36" s="48"/>
      <c r="Q36" s="12"/>
      <c r="R36" s="48"/>
      <c r="S36" s="48"/>
      <c r="T36" s="48"/>
      <c r="U36" s="12"/>
      <c r="V36" s="49"/>
      <c r="W36" s="49"/>
      <c r="X36" s="48"/>
      <c r="Y36" s="12"/>
      <c r="Z36" s="12"/>
      <c r="AA36" s="92"/>
      <c r="AB36" s="48"/>
      <c r="AC36" s="48"/>
      <c r="AD36" s="12"/>
      <c r="AE36" s="48"/>
      <c r="AF36" s="48"/>
      <c r="AG36" s="48"/>
      <c r="AH36" s="48"/>
      <c r="AI36" s="48"/>
      <c r="AJ36" s="48"/>
      <c r="AK36" s="48"/>
      <c r="AL36" s="93"/>
      <c r="AM36" s="36"/>
      <c r="AN36" s="94"/>
      <c r="AO36" s="94"/>
    </row>
    <row r="37" spans="1:41" ht="48.75" customHeight="1">
      <c r="A37" s="38" t="s">
        <v>733</v>
      </c>
      <c r="B37" s="38" t="s">
        <v>658</v>
      </c>
      <c r="C37" s="43" t="s">
        <v>659</v>
      </c>
      <c r="D37" s="40" t="s">
        <v>57</v>
      </c>
      <c r="E37" s="41" t="s">
        <v>346</v>
      </c>
      <c r="F37" s="45" t="s">
        <v>645</v>
      </c>
      <c r="G37" s="89" t="s">
        <v>448</v>
      </c>
      <c r="H37" s="25" t="s">
        <v>660</v>
      </c>
      <c r="I37" s="81" t="s">
        <v>661</v>
      </c>
      <c r="J37" s="43"/>
      <c r="K37" s="78" t="s">
        <v>660</v>
      </c>
      <c r="L37" s="25"/>
      <c r="M37" s="81" t="s">
        <v>661</v>
      </c>
      <c r="N37" s="303">
        <f>SUM(O37:O37)</f>
        <v>42000</v>
      </c>
      <c r="O37" s="75">
        <v>42000</v>
      </c>
      <c r="P37" s="48"/>
      <c r="Q37" s="12"/>
      <c r="R37" s="48"/>
      <c r="S37" s="48"/>
      <c r="T37" s="48"/>
      <c r="U37" s="12"/>
      <c r="V37" s="49"/>
      <c r="W37" s="49"/>
      <c r="X37" s="48"/>
      <c r="Y37" s="12"/>
      <c r="Z37" s="12"/>
      <c r="AA37" s="92"/>
      <c r="AB37" s="48"/>
      <c r="AC37" s="48"/>
      <c r="AD37" s="12"/>
      <c r="AE37" s="48"/>
      <c r="AF37" s="48"/>
      <c r="AG37" s="48"/>
      <c r="AH37" s="48"/>
      <c r="AI37" s="48"/>
      <c r="AJ37" s="48"/>
      <c r="AK37" s="48"/>
      <c r="AL37" s="93"/>
      <c r="AM37" s="36"/>
      <c r="AN37" s="94"/>
      <c r="AO37" s="94"/>
    </row>
    <row r="38" spans="1:41" ht="12.75">
      <c r="A38" s="68"/>
      <c r="B38" s="68"/>
      <c r="C38" s="68"/>
      <c r="D38" s="69"/>
      <c r="E38" s="70"/>
      <c r="F38" s="71"/>
      <c r="G38" s="72"/>
      <c r="H38" s="73"/>
      <c r="I38" s="68"/>
      <c r="J38" s="68"/>
      <c r="K38" s="72"/>
      <c r="L38" s="73"/>
      <c r="M38" s="86"/>
      <c r="N38" s="304">
        <f>SUM(O38:O38)</f>
        <v>0</v>
      </c>
      <c r="O38" s="75"/>
      <c r="P38" s="48"/>
      <c r="Q38" s="12"/>
      <c r="R38" s="48"/>
      <c r="S38" s="48"/>
      <c r="T38" s="48"/>
      <c r="U38" s="12"/>
      <c r="V38" s="49"/>
      <c r="W38" s="49"/>
      <c r="X38" s="48"/>
      <c r="Y38" s="12"/>
      <c r="Z38" s="12"/>
      <c r="AA38" s="92"/>
      <c r="AB38" s="48"/>
      <c r="AC38" s="48"/>
      <c r="AD38" s="12"/>
      <c r="AE38" s="48"/>
      <c r="AF38" s="48"/>
      <c r="AG38" s="48"/>
      <c r="AH38" s="48"/>
      <c r="AI38" s="48"/>
      <c r="AJ38" s="48"/>
      <c r="AK38" s="48"/>
      <c r="AL38" s="93"/>
      <c r="AM38" s="36"/>
      <c r="AN38" s="94"/>
      <c r="AO38" s="94"/>
    </row>
    <row r="39" spans="1:41" ht="38.25">
      <c r="A39" s="43" t="s">
        <v>466</v>
      </c>
      <c r="B39" s="43"/>
      <c r="C39" s="100"/>
      <c r="D39" s="25" t="s">
        <v>57</v>
      </c>
      <c r="E39" s="41" t="s">
        <v>346</v>
      </c>
      <c r="F39" s="45" t="s">
        <v>229</v>
      </c>
      <c r="G39" s="78" t="s">
        <v>126</v>
      </c>
      <c r="H39" s="25"/>
      <c r="I39" s="43"/>
      <c r="J39" s="25"/>
      <c r="K39" s="44" t="s">
        <v>427</v>
      </c>
      <c r="L39" s="33"/>
      <c r="M39" s="100" t="s">
        <v>428</v>
      </c>
      <c r="N39" s="303">
        <f>SUM(O39:O39)</f>
        <v>86040</v>
      </c>
      <c r="O39" s="75">
        <v>86040</v>
      </c>
      <c r="P39" s="48"/>
      <c r="Q39" s="12"/>
      <c r="R39" s="48"/>
      <c r="S39" s="48"/>
      <c r="T39" s="48"/>
      <c r="U39" s="12"/>
      <c r="V39" s="49"/>
      <c r="W39" s="49"/>
      <c r="X39" s="48"/>
      <c r="Y39" s="12"/>
      <c r="Z39" s="12"/>
      <c r="AA39" s="92"/>
      <c r="AB39" s="48"/>
      <c r="AC39" s="48"/>
      <c r="AD39" s="12"/>
      <c r="AE39" s="48"/>
      <c r="AF39" s="48"/>
      <c r="AG39" s="48"/>
      <c r="AH39" s="48"/>
      <c r="AI39" s="48"/>
      <c r="AJ39" s="48"/>
      <c r="AK39" s="48"/>
      <c r="AL39" s="93"/>
      <c r="AM39" s="36"/>
      <c r="AN39" s="94"/>
      <c r="AO39" s="94"/>
    </row>
    <row r="40" spans="1:41" ht="38.25">
      <c r="A40" s="43" t="s">
        <v>466</v>
      </c>
      <c r="B40" s="43"/>
      <c r="C40" s="100"/>
      <c r="D40" s="25" t="s">
        <v>57</v>
      </c>
      <c r="E40" s="41" t="s">
        <v>346</v>
      </c>
      <c r="F40" s="45" t="s">
        <v>230</v>
      </c>
      <c r="G40" s="78" t="s">
        <v>126</v>
      </c>
      <c r="H40" s="25"/>
      <c r="I40" s="43"/>
      <c r="J40" s="25"/>
      <c r="K40" s="44" t="s">
        <v>429</v>
      </c>
      <c r="L40" s="33"/>
      <c r="M40" s="100" t="s">
        <v>430</v>
      </c>
      <c r="N40" s="303">
        <f>SUM(O40:O40)</f>
        <v>0</v>
      </c>
      <c r="O40" s="75"/>
      <c r="P40" s="48"/>
      <c r="Q40" s="12"/>
      <c r="R40" s="48"/>
      <c r="S40" s="48"/>
      <c r="T40" s="48"/>
      <c r="U40" s="12"/>
      <c r="V40" s="49"/>
      <c r="W40" s="49"/>
      <c r="X40" s="48"/>
      <c r="Y40" s="12"/>
      <c r="Z40" s="12"/>
      <c r="AA40" s="92"/>
      <c r="AB40" s="48"/>
      <c r="AC40" s="48"/>
      <c r="AD40" s="12"/>
      <c r="AE40" s="48"/>
      <c r="AF40" s="48"/>
      <c r="AG40" s="48"/>
      <c r="AH40" s="48"/>
      <c r="AI40" s="48"/>
      <c r="AJ40" s="48"/>
      <c r="AK40" s="48"/>
      <c r="AL40" s="93"/>
      <c r="AM40" s="36"/>
      <c r="AN40" s="94"/>
      <c r="AO40" s="94"/>
    </row>
    <row r="41" spans="1:41" ht="38.25">
      <c r="A41" s="43" t="s">
        <v>466</v>
      </c>
      <c r="B41" s="43"/>
      <c r="C41" s="100"/>
      <c r="D41" s="25" t="s">
        <v>57</v>
      </c>
      <c r="E41" s="41" t="s">
        <v>346</v>
      </c>
      <c r="F41" s="45" t="s">
        <v>231</v>
      </c>
      <c r="G41" s="78" t="s">
        <v>126</v>
      </c>
      <c r="H41" s="25"/>
      <c r="I41" s="43"/>
      <c r="J41" s="25"/>
      <c r="K41" s="44" t="s">
        <v>309</v>
      </c>
      <c r="L41" s="33"/>
      <c r="M41" s="100" t="s">
        <v>310</v>
      </c>
      <c r="N41" s="303">
        <f>SUM(O41:O41)</f>
        <v>27000</v>
      </c>
      <c r="O41" s="75">
        <v>27000</v>
      </c>
      <c r="P41" s="48"/>
      <c r="Q41" s="12"/>
      <c r="R41" s="48"/>
      <c r="S41" s="48"/>
      <c r="T41" s="48"/>
      <c r="U41" s="12"/>
      <c r="V41" s="49"/>
      <c r="W41" s="49"/>
      <c r="X41" s="48"/>
      <c r="Y41" s="12"/>
      <c r="Z41" s="12"/>
      <c r="AA41" s="92"/>
      <c r="AB41" s="48"/>
      <c r="AC41" s="48"/>
      <c r="AD41" s="12"/>
      <c r="AE41" s="48"/>
      <c r="AF41" s="48"/>
      <c r="AG41" s="48"/>
      <c r="AH41" s="48"/>
      <c r="AI41" s="48"/>
      <c r="AJ41" s="48"/>
      <c r="AK41" s="48"/>
      <c r="AL41" s="93"/>
      <c r="AM41" s="36"/>
      <c r="AN41" s="94"/>
      <c r="AO41" s="94"/>
    </row>
    <row r="42" spans="1:41" ht="38.25">
      <c r="A42" s="43" t="s">
        <v>466</v>
      </c>
      <c r="B42" s="43"/>
      <c r="C42" s="100"/>
      <c r="D42" s="25" t="s">
        <v>57</v>
      </c>
      <c r="E42" s="41" t="s">
        <v>346</v>
      </c>
      <c r="F42" s="45" t="s">
        <v>235</v>
      </c>
      <c r="G42" s="78" t="s">
        <v>126</v>
      </c>
      <c r="H42" s="25"/>
      <c r="I42" s="43"/>
      <c r="J42" s="25"/>
      <c r="K42" s="44" t="s">
        <v>311</v>
      </c>
      <c r="L42" s="33"/>
      <c r="M42" s="100" t="s">
        <v>312</v>
      </c>
      <c r="N42" s="303">
        <f>SUM(O42:O42)</f>
        <v>0</v>
      </c>
      <c r="O42" s="75"/>
      <c r="P42" s="48"/>
      <c r="Q42" s="12"/>
      <c r="R42" s="48"/>
      <c r="S42" s="48"/>
      <c r="T42" s="48"/>
      <c r="U42" s="12"/>
      <c r="V42" s="49"/>
      <c r="W42" s="49"/>
      <c r="X42" s="48"/>
      <c r="Y42" s="12"/>
      <c r="Z42" s="12"/>
      <c r="AA42" s="92"/>
      <c r="AB42" s="48"/>
      <c r="AC42" s="48"/>
      <c r="AD42" s="12"/>
      <c r="AE42" s="48"/>
      <c r="AF42" s="48"/>
      <c r="AG42" s="48"/>
      <c r="AH42" s="48"/>
      <c r="AI42" s="48"/>
      <c r="AJ42" s="48"/>
      <c r="AK42" s="48"/>
      <c r="AL42" s="93"/>
      <c r="AM42" s="36"/>
      <c r="AN42" s="94"/>
      <c r="AO42" s="94"/>
    </row>
    <row r="43" spans="1:41" ht="38.25">
      <c r="A43" s="43" t="s">
        <v>466</v>
      </c>
      <c r="B43" s="43"/>
      <c r="C43" s="100"/>
      <c r="D43" s="25" t="s">
        <v>57</v>
      </c>
      <c r="E43" s="41" t="s">
        <v>346</v>
      </c>
      <c r="F43" s="45" t="s">
        <v>441</v>
      </c>
      <c r="G43" s="78" t="s">
        <v>126</v>
      </c>
      <c r="H43" s="25"/>
      <c r="I43" s="43"/>
      <c r="J43" s="25"/>
      <c r="K43" s="44" t="s">
        <v>413</v>
      </c>
      <c r="L43" s="33"/>
      <c r="M43" s="100" t="s">
        <v>414</v>
      </c>
      <c r="N43" s="303">
        <f>SUM(O43:O43)</f>
        <v>3792</v>
      </c>
      <c r="O43" s="75">
        <v>3792</v>
      </c>
      <c r="P43" s="48"/>
      <c r="Q43" s="12"/>
      <c r="R43" s="48"/>
      <c r="S43" s="48"/>
      <c r="T43" s="48"/>
      <c r="U43" s="12"/>
      <c r="V43" s="49"/>
      <c r="W43" s="49"/>
      <c r="X43" s="48"/>
      <c r="Y43" s="12"/>
      <c r="Z43" s="12"/>
      <c r="AA43" s="92"/>
      <c r="AB43" s="48"/>
      <c r="AC43" s="48"/>
      <c r="AD43" s="12"/>
      <c r="AE43" s="48"/>
      <c r="AF43" s="48"/>
      <c r="AG43" s="48"/>
      <c r="AH43" s="48"/>
      <c r="AI43" s="48"/>
      <c r="AJ43" s="48"/>
      <c r="AK43" s="48"/>
      <c r="AL43" s="93"/>
      <c r="AM43" s="36"/>
      <c r="AN43" s="94"/>
      <c r="AO43" s="94"/>
    </row>
    <row r="44" spans="1:41" ht="38.25">
      <c r="A44" s="43" t="s">
        <v>466</v>
      </c>
      <c r="B44" s="43"/>
      <c r="C44" s="100"/>
      <c r="D44" s="25" t="s">
        <v>57</v>
      </c>
      <c r="E44" s="41" t="s">
        <v>346</v>
      </c>
      <c r="F44" s="45" t="s">
        <v>159</v>
      </c>
      <c r="G44" s="78" t="s">
        <v>126</v>
      </c>
      <c r="H44" s="25"/>
      <c r="I44" s="43"/>
      <c r="J44" s="25"/>
      <c r="K44" s="44" t="s">
        <v>56</v>
      </c>
      <c r="L44" s="33"/>
      <c r="M44" s="100" t="s">
        <v>630</v>
      </c>
      <c r="N44" s="303">
        <f>SUM(O44:O44)</f>
        <v>114000</v>
      </c>
      <c r="O44" s="75">
        <v>114000</v>
      </c>
      <c r="P44" s="48"/>
      <c r="Q44" s="12"/>
      <c r="R44" s="48"/>
      <c r="S44" s="48"/>
      <c r="T44" s="48"/>
      <c r="U44" s="12"/>
      <c r="V44" s="49"/>
      <c r="W44" s="49"/>
      <c r="X44" s="48"/>
      <c r="Y44" s="12"/>
      <c r="Z44" s="12"/>
      <c r="AA44" s="92"/>
      <c r="AB44" s="48"/>
      <c r="AC44" s="48"/>
      <c r="AD44" s="12"/>
      <c r="AE44" s="48"/>
      <c r="AF44" s="48"/>
      <c r="AG44" s="48"/>
      <c r="AH44" s="48"/>
      <c r="AI44" s="48"/>
      <c r="AJ44" s="48"/>
      <c r="AK44" s="48"/>
      <c r="AL44" s="93"/>
      <c r="AM44" s="36"/>
      <c r="AN44" s="94"/>
      <c r="AO44" s="94"/>
    </row>
    <row r="45" spans="1:41" ht="38.25">
      <c r="A45" s="43" t="s">
        <v>466</v>
      </c>
      <c r="B45" s="43"/>
      <c r="C45" s="100"/>
      <c r="D45" s="25" t="s">
        <v>57</v>
      </c>
      <c r="E45" s="41" t="s">
        <v>346</v>
      </c>
      <c r="F45" s="45" t="s">
        <v>411</v>
      </c>
      <c r="G45" s="78" t="s">
        <v>126</v>
      </c>
      <c r="H45" s="25"/>
      <c r="I45" s="43"/>
      <c r="J45" s="25"/>
      <c r="K45" s="44" t="s">
        <v>457</v>
      </c>
      <c r="L45" s="33"/>
      <c r="M45" s="100" t="s">
        <v>706</v>
      </c>
      <c r="N45" s="303">
        <f>SUM(O45:O45)</f>
        <v>6688</v>
      </c>
      <c r="O45" s="75">
        <v>6688</v>
      </c>
      <c r="P45" s="48"/>
      <c r="Q45" s="12"/>
      <c r="R45" s="48"/>
      <c r="S45" s="48"/>
      <c r="T45" s="48"/>
      <c r="U45" s="12"/>
      <c r="V45" s="49"/>
      <c r="W45" s="49"/>
      <c r="X45" s="48"/>
      <c r="Y45" s="12"/>
      <c r="Z45" s="12"/>
      <c r="AA45" s="92"/>
      <c r="AB45" s="48"/>
      <c r="AC45" s="48"/>
      <c r="AD45" s="12"/>
      <c r="AE45" s="48"/>
      <c r="AF45" s="48"/>
      <c r="AG45" s="48"/>
      <c r="AH45" s="48"/>
      <c r="AI45" s="48"/>
      <c r="AJ45" s="48"/>
      <c r="AK45" s="48"/>
      <c r="AL45" s="93"/>
      <c r="AM45" s="36"/>
      <c r="AN45" s="94"/>
      <c r="AO45" s="94"/>
    </row>
    <row r="46" spans="1:41" ht="38.25">
      <c r="A46" s="43" t="s">
        <v>466</v>
      </c>
      <c r="B46" s="43"/>
      <c r="C46" s="100"/>
      <c r="D46" s="25" t="s">
        <v>57</v>
      </c>
      <c r="E46" s="41" t="s">
        <v>346</v>
      </c>
      <c r="F46" s="45" t="s">
        <v>412</v>
      </c>
      <c r="G46" s="78" t="s">
        <v>126</v>
      </c>
      <c r="H46" s="25"/>
      <c r="I46" s="43"/>
      <c r="J46" s="25"/>
      <c r="K46" s="44" t="s">
        <v>362</v>
      </c>
      <c r="L46" s="33"/>
      <c r="M46" s="100" t="s">
        <v>363</v>
      </c>
      <c r="N46" s="303">
        <f>SUM(O46:O46)</f>
        <v>2958</v>
      </c>
      <c r="O46" s="75">
        <v>2958</v>
      </c>
      <c r="P46" s="48"/>
      <c r="Q46" s="12"/>
      <c r="R46" s="48"/>
      <c r="S46" s="48"/>
      <c r="T46" s="48"/>
      <c r="U46" s="12"/>
      <c r="V46" s="49"/>
      <c r="W46" s="49"/>
      <c r="X46" s="48"/>
      <c r="Y46" s="12"/>
      <c r="Z46" s="12"/>
      <c r="AA46" s="92"/>
      <c r="AB46" s="48"/>
      <c r="AC46" s="48"/>
      <c r="AD46" s="12"/>
      <c r="AE46" s="48"/>
      <c r="AF46" s="48"/>
      <c r="AG46" s="48"/>
      <c r="AH46" s="48"/>
      <c r="AI46" s="48"/>
      <c r="AJ46" s="48"/>
      <c r="AK46" s="48"/>
      <c r="AL46" s="93"/>
      <c r="AM46" s="36"/>
      <c r="AN46" s="94"/>
      <c r="AO46" s="94"/>
    </row>
    <row r="47" spans="1:41" ht="38.25">
      <c r="A47" s="43" t="s">
        <v>466</v>
      </c>
      <c r="B47" s="43"/>
      <c r="C47" s="100"/>
      <c r="D47" s="25" t="s">
        <v>57</v>
      </c>
      <c r="E47" s="41" t="s">
        <v>346</v>
      </c>
      <c r="F47" s="45" t="s">
        <v>77</v>
      </c>
      <c r="G47" s="78" t="s">
        <v>126</v>
      </c>
      <c r="H47" s="25"/>
      <c r="I47" s="43"/>
      <c r="J47" s="25"/>
      <c r="K47" s="44" t="s">
        <v>457</v>
      </c>
      <c r="L47" s="33"/>
      <c r="M47" s="100" t="s">
        <v>706</v>
      </c>
      <c r="N47" s="303">
        <f>SUM(O47:O47)</f>
        <v>4464</v>
      </c>
      <c r="O47" s="75">
        <v>4464</v>
      </c>
      <c r="P47" s="48"/>
      <c r="Q47" s="12"/>
      <c r="R47" s="48"/>
      <c r="S47" s="48"/>
      <c r="T47" s="48"/>
      <c r="U47" s="12"/>
      <c r="V47" s="49"/>
      <c r="W47" s="49"/>
      <c r="X47" s="48"/>
      <c r="Y47" s="12"/>
      <c r="Z47" s="12"/>
      <c r="AA47" s="92"/>
      <c r="AB47" s="48"/>
      <c r="AC47" s="48"/>
      <c r="AD47" s="12"/>
      <c r="AE47" s="48"/>
      <c r="AF47" s="48"/>
      <c r="AG47" s="48"/>
      <c r="AH47" s="48"/>
      <c r="AI47" s="48"/>
      <c r="AJ47" s="48"/>
      <c r="AK47" s="48"/>
      <c r="AL47" s="93"/>
      <c r="AM47" s="36"/>
      <c r="AN47" s="94"/>
      <c r="AO47" s="94"/>
    </row>
    <row r="48" spans="1:41" ht="38.25">
      <c r="A48" s="43" t="s">
        <v>466</v>
      </c>
      <c r="B48" s="43"/>
      <c r="C48" s="100"/>
      <c r="D48" s="25" t="s">
        <v>57</v>
      </c>
      <c r="E48" s="41" t="s">
        <v>346</v>
      </c>
      <c r="F48" s="45" t="s">
        <v>359</v>
      </c>
      <c r="G48" s="78" t="s">
        <v>126</v>
      </c>
      <c r="H48" s="25"/>
      <c r="I48" s="43"/>
      <c r="J48" s="25"/>
      <c r="K48" s="44" t="s">
        <v>204</v>
      </c>
      <c r="L48" s="33"/>
      <c r="M48" s="100" t="s">
        <v>5</v>
      </c>
      <c r="N48" s="303">
        <f>SUM(O48:O48)</f>
        <v>640</v>
      </c>
      <c r="O48" s="75">
        <v>640</v>
      </c>
      <c r="P48" s="48"/>
      <c r="Q48" s="12"/>
      <c r="R48" s="48"/>
      <c r="S48" s="48"/>
      <c r="T48" s="48"/>
      <c r="U48" s="12"/>
      <c r="V48" s="49"/>
      <c r="W48" s="49"/>
      <c r="X48" s="48"/>
      <c r="Y48" s="12"/>
      <c r="Z48" s="12"/>
      <c r="AA48" s="92"/>
      <c r="AB48" s="48"/>
      <c r="AC48" s="48"/>
      <c r="AD48" s="12"/>
      <c r="AE48" s="48"/>
      <c r="AF48" s="48"/>
      <c r="AG48" s="48"/>
      <c r="AH48" s="48"/>
      <c r="AI48" s="48"/>
      <c r="AJ48" s="48"/>
      <c r="AK48" s="48"/>
      <c r="AL48" s="93"/>
      <c r="AM48" s="36"/>
      <c r="AN48" s="94"/>
      <c r="AO48" s="94"/>
    </row>
    <row r="49" spans="1:41" ht="38.25">
      <c r="A49" s="43" t="s">
        <v>466</v>
      </c>
      <c r="B49" s="43"/>
      <c r="C49" s="100"/>
      <c r="D49" s="25" t="s">
        <v>57</v>
      </c>
      <c r="E49" s="41" t="s">
        <v>346</v>
      </c>
      <c r="F49" s="45" t="s">
        <v>14</v>
      </c>
      <c r="G49" s="78" t="s">
        <v>126</v>
      </c>
      <c r="H49" s="25"/>
      <c r="I49" s="43"/>
      <c r="J49" s="25"/>
      <c r="K49" s="44" t="s">
        <v>362</v>
      </c>
      <c r="L49" s="33"/>
      <c r="M49" s="100" t="s">
        <v>363</v>
      </c>
      <c r="N49" s="303">
        <f>SUM(O49:O49)</f>
        <v>5500</v>
      </c>
      <c r="O49" s="75">
        <f>3500+2000</f>
        <v>5500</v>
      </c>
      <c r="P49" s="48"/>
      <c r="Q49" s="12"/>
      <c r="R49" s="48"/>
      <c r="S49" s="48"/>
      <c r="T49" s="48"/>
      <c r="U49" s="12"/>
      <c r="V49" s="49"/>
      <c r="W49" s="49"/>
      <c r="X49" s="48"/>
      <c r="Y49" s="12"/>
      <c r="Z49" s="12"/>
      <c r="AA49" s="92"/>
      <c r="AB49" s="48"/>
      <c r="AC49" s="48"/>
      <c r="AD49" s="12"/>
      <c r="AE49" s="48"/>
      <c r="AF49" s="48"/>
      <c r="AG49" s="48"/>
      <c r="AH49" s="48"/>
      <c r="AI49" s="48"/>
      <c r="AJ49" s="48"/>
      <c r="AK49" s="48"/>
      <c r="AL49" s="93"/>
      <c r="AM49" s="36"/>
      <c r="AN49" s="94"/>
      <c r="AO49" s="94"/>
    </row>
    <row r="50" spans="1:41" ht="38.25" customHeight="1">
      <c r="A50" s="22" t="s">
        <v>394</v>
      </c>
      <c r="B50" s="43"/>
      <c r="C50" s="100"/>
      <c r="D50" s="91" t="s">
        <v>57</v>
      </c>
      <c r="E50" s="105" t="s">
        <v>346</v>
      </c>
      <c r="F50" s="106" t="s">
        <v>53</v>
      </c>
      <c r="G50" s="78" t="s">
        <v>126</v>
      </c>
      <c r="H50" s="25"/>
      <c r="I50" s="43"/>
      <c r="J50" s="43"/>
      <c r="K50" s="78" t="s">
        <v>272</v>
      </c>
      <c r="L50" s="45"/>
      <c r="M50" s="100" t="s">
        <v>273</v>
      </c>
      <c r="N50" s="303">
        <f>SUM(O50:O50)</f>
        <v>9857.36</v>
      </c>
      <c r="O50" s="46">
        <v>9857.36</v>
      </c>
      <c r="P50" s="48"/>
      <c r="Q50" s="12"/>
      <c r="R50" s="48"/>
      <c r="S50" s="48"/>
      <c r="T50" s="48"/>
      <c r="U50" s="12"/>
      <c r="V50" s="49"/>
      <c r="W50" s="49"/>
      <c r="X50" s="48"/>
      <c r="Y50" s="12"/>
      <c r="Z50" s="12"/>
      <c r="AA50" s="48"/>
      <c r="AB50" s="48"/>
      <c r="AC50" s="48"/>
      <c r="AD50" s="12"/>
      <c r="AE50" s="48"/>
      <c r="AF50" s="48"/>
      <c r="AG50" s="48"/>
      <c r="AH50" s="48"/>
      <c r="AI50" s="48"/>
      <c r="AJ50" s="48"/>
      <c r="AK50" s="48"/>
      <c r="AL50" s="93"/>
      <c r="AM50" s="36"/>
      <c r="AN50" s="36"/>
      <c r="AO50" s="94"/>
    </row>
    <row r="51" spans="1:15" s="143" customFormat="1" ht="25.5">
      <c r="A51" s="88" t="s">
        <v>635</v>
      </c>
      <c r="B51" s="88" t="s">
        <v>636</v>
      </c>
      <c r="C51" s="88" t="s">
        <v>637</v>
      </c>
      <c r="D51" s="110" t="s">
        <v>57</v>
      </c>
      <c r="E51" s="110" t="s">
        <v>346</v>
      </c>
      <c r="F51" s="76" t="s">
        <v>638</v>
      </c>
      <c r="G51" s="20" t="s">
        <v>267</v>
      </c>
      <c r="H51" s="88" t="s">
        <v>639</v>
      </c>
      <c r="I51" s="43">
        <v>11636250158</v>
      </c>
      <c r="J51" s="111"/>
      <c r="K51" s="112" t="s">
        <v>639</v>
      </c>
      <c r="L51" s="111"/>
      <c r="M51" s="43">
        <v>11636250158</v>
      </c>
      <c r="N51" s="303">
        <f>SUM(O51:O51)</f>
        <v>9000</v>
      </c>
      <c r="O51" s="75">
        <v>9000</v>
      </c>
    </row>
    <row r="52" spans="1:41" ht="77.25" customHeight="1">
      <c r="A52" s="43" t="s">
        <v>350</v>
      </c>
      <c r="B52" s="43" t="s">
        <v>640</v>
      </c>
      <c r="C52" s="43" t="s">
        <v>641</v>
      </c>
      <c r="D52" s="104" t="s">
        <v>57</v>
      </c>
      <c r="E52" s="105" t="s">
        <v>346</v>
      </c>
      <c r="F52" s="40" t="s">
        <v>47</v>
      </c>
      <c r="G52" s="78" t="s">
        <v>448</v>
      </c>
      <c r="H52" s="25" t="s">
        <v>642</v>
      </c>
      <c r="I52" s="43" t="s">
        <v>75</v>
      </c>
      <c r="J52" s="43"/>
      <c r="K52" s="78" t="s">
        <v>642</v>
      </c>
      <c r="L52" s="25"/>
      <c r="M52" s="43" t="s">
        <v>75</v>
      </c>
      <c r="N52" s="303">
        <f>SUM(O52:O52)</f>
        <v>3750</v>
      </c>
      <c r="O52" s="75">
        <v>3750</v>
      </c>
      <c r="P52" s="48"/>
      <c r="Q52" s="12"/>
      <c r="R52" s="48"/>
      <c r="S52" s="48"/>
      <c r="T52" s="48"/>
      <c r="U52" s="12"/>
      <c r="V52" s="49"/>
      <c r="W52" s="49"/>
      <c r="X52" s="48"/>
      <c r="Y52" s="12"/>
      <c r="Z52" s="12"/>
      <c r="AA52" s="92"/>
      <c r="AB52" s="48"/>
      <c r="AC52" s="48"/>
      <c r="AD52" s="12"/>
      <c r="AE52" s="48"/>
      <c r="AF52" s="48"/>
      <c r="AG52" s="48"/>
      <c r="AH52" s="48"/>
      <c r="AI52" s="48"/>
      <c r="AJ52" s="48"/>
      <c r="AK52" s="48"/>
      <c r="AL52" s="93"/>
      <c r="AM52" s="36"/>
      <c r="AN52" s="94"/>
      <c r="AO52" s="94"/>
    </row>
    <row r="53" spans="1:41" ht="12.75">
      <c r="A53" s="68"/>
      <c r="B53" s="68"/>
      <c r="C53" s="68"/>
      <c r="D53" s="69"/>
      <c r="E53" s="70"/>
      <c r="F53" s="71"/>
      <c r="G53" s="72"/>
      <c r="H53" s="73"/>
      <c r="I53" s="68"/>
      <c r="J53" s="68"/>
      <c r="K53" s="72"/>
      <c r="L53" s="73"/>
      <c r="M53" s="86"/>
      <c r="N53" s="304">
        <f>SUM(O53:O53)</f>
        <v>0</v>
      </c>
      <c r="O53" s="75"/>
      <c r="P53" s="48"/>
      <c r="Q53" s="12"/>
      <c r="R53" s="48"/>
      <c r="S53" s="48"/>
      <c r="T53" s="48"/>
      <c r="U53" s="12"/>
      <c r="V53" s="49"/>
      <c r="W53" s="49"/>
      <c r="X53" s="48"/>
      <c r="Y53" s="12"/>
      <c r="Z53" s="12"/>
      <c r="AA53" s="92"/>
      <c r="AB53" s="48"/>
      <c r="AC53" s="48"/>
      <c r="AD53" s="12"/>
      <c r="AE53" s="48"/>
      <c r="AF53" s="48"/>
      <c r="AG53" s="48"/>
      <c r="AH53" s="48"/>
      <c r="AI53" s="48"/>
      <c r="AJ53" s="48"/>
      <c r="AK53" s="48"/>
      <c r="AL53" s="93"/>
      <c r="AM53" s="36"/>
      <c r="AN53" s="94"/>
      <c r="AO53" s="94"/>
    </row>
    <row r="54" spans="1:41" ht="51">
      <c r="A54" s="43" t="s">
        <v>557</v>
      </c>
      <c r="B54" s="43" t="s">
        <v>558</v>
      </c>
      <c r="C54" s="43" t="s">
        <v>315</v>
      </c>
      <c r="D54" s="40" t="s">
        <v>57</v>
      </c>
      <c r="E54" s="105" t="s">
        <v>346</v>
      </c>
      <c r="F54" s="40" t="s">
        <v>106</v>
      </c>
      <c r="G54" s="113" t="s">
        <v>448</v>
      </c>
      <c r="H54" s="25" t="s">
        <v>316</v>
      </c>
      <c r="I54" s="43" t="s">
        <v>317</v>
      </c>
      <c r="J54" s="43"/>
      <c r="K54" s="78" t="s">
        <v>316</v>
      </c>
      <c r="L54" s="25"/>
      <c r="M54" s="43" t="s">
        <v>317</v>
      </c>
      <c r="N54" s="303">
        <f>SUM(O54:O54)</f>
        <v>196222.5</v>
      </c>
      <c r="O54" s="114">
        <v>196222.5</v>
      </c>
      <c r="P54" s="48"/>
      <c r="Q54" s="12"/>
      <c r="R54" s="48"/>
      <c r="S54" s="48"/>
      <c r="T54" s="48"/>
      <c r="U54" s="12"/>
      <c r="V54" s="49"/>
      <c r="W54" s="49"/>
      <c r="X54" s="48"/>
      <c r="Y54" s="12"/>
      <c r="Z54" s="12"/>
      <c r="AA54" s="92"/>
      <c r="AB54" s="48"/>
      <c r="AC54" s="48"/>
      <c r="AD54" s="12"/>
      <c r="AE54" s="48"/>
      <c r="AF54" s="48"/>
      <c r="AG54" s="48"/>
      <c r="AH54" s="48"/>
      <c r="AI54" s="48"/>
      <c r="AJ54" s="48"/>
      <c r="AK54" s="48"/>
      <c r="AL54" s="93"/>
      <c r="AM54" s="36"/>
      <c r="AN54" s="94"/>
      <c r="AO54" s="94"/>
    </row>
    <row r="55" spans="1:41" ht="12.75">
      <c r="A55" s="68"/>
      <c r="B55" s="68"/>
      <c r="C55" s="68"/>
      <c r="D55" s="69"/>
      <c r="E55" s="70"/>
      <c r="F55" s="71"/>
      <c r="G55" s="72"/>
      <c r="H55" s="73"/>
      <c r="I55" s="68"/>
      <c r="J55" s="68"/>
      <c r="K55" s="72"/>
      <c r="L55" s="73"/>
      <c r="M55" s="86"/>
      <c r="N55" s="304">
        <f>SUM(O55:O55)</f>
        <v>0</v>
      </c>
      <c r="O55" s="75"/>
      <c r="P55" s="48"/>
      <c r="Q55" s="12"/>
      <c r="R55" s="48"/>
      <c r="S55" s="48"/>
      <c r="T55" s="48"/>
      <c r="U55" s="12"/>
      <c r="V55" s="49"/>
      <c r="W55" s="49"/>
      <c r="X55" s="48"/>
      <c r="Y55" s="12"/>
      <c r="Z55" s="12"/>
      <c r="AA55" s="92"/>
      <c r="AB55" s="48"/>
      <c r="AC55" s="48"/>
      <c r="AD55" s="12"/>
      <c r="AE55" s="48"/>
      <c r="AF55" s="48"/>
      <c r="AG55" s="48"/>
      <c r="AH55" s="48"/>
      <c r="AI55" s="48"/>
      <c r="AJ55" s="48"/>
      <c r="AK55" s="48"/>
      <c r="AL55" s="93"/>
      <c r="AM55" s="36"/>
      <c r="AN55" s="94"/>
      <c r="AO55" s="94"/>
    </row>
    <row r="56" spans="1:41" ht="64.5" customHeight="1">
      <c r="A56" s="43" t="s">
        <v>678</v>
      </c>
      <c r="B56" s="43"/>
      <c r="C56" s="43" t="s">
        <v>7</v>
      </c>
      <c r="D56" s="40" t="s">
        <v>57</v>
      </c>
      <c r="E56" s="41" t="s">
        <v>346</v>
      </c>
      <c r="F56" s="42" t="s">
        <v>632</v>
      </c>
      <c r="G56" s="20" t="s">
        <v>304</v>
      </c>
      <c r="H56" s="25" t="s">
        <v>633</v>
      </c>
      <c r="I56" s="43" t="s">
        <v>634</v>
      </c>
      <c r="J56" s="43"/>
      <c r="K56" s="78" t="s">
        <v>633</v>
      </c>
      <c r="L56" s="25"/>
      <c r="M56" s="43" t="s">
        <v>634</v>
      </c>
      <c r="N56" s="303">
        <f>SUM(O56:O56)</f>
        <v>6871.8</v>
      </c>
      <c r="O56" s="75">
        <v>6871.8</v>
      </c>
      <c r="P56" s="48"/>
      <c r="Q56" s="12"/>
      <c r="R56" s="48"/>
      <c r="S56" s="48"/>
      <c r="T56" s="48"/>
      <c r="U56" s="12"/>
      <c r="V56" s="49"/>
      <c r="W56" s="49"/>
      <c r="X56" s="48"/>
      <c r="Y56" s="12"/>
      <c r="Z56" s="12"/>
      <c r="AA56" s="92"/>
      <c r="AB56" s="48"/>
      <c r="AC56" s="48"/>
      <c r="AD56" s="12"/>
      <c r="AE56" s="48"/>
      <c r="AF56" s="48"/>
      <c r="AG56" s="48"/>
      <c r="AH56" s="48"/>
      <c r="AI56" s="48"/>
      <c r="AJ56" s="48"/>
      <c r="AK56" s="48"/>
      <c r="AL56" s="93"/>
      <c r="AM56" s="36"/>
      <c r="AN56" s="94"/>
      <c r="AO56" s="94"/>
    </row>
    <row r="57" spans="1:41" ht="12.75">
      <c r="A57" s="68"/>
      <c r="B57" s="68"/>
      <c r="C57" s="68"/>
      <c r="D57" s="69"/>
      <c r="E57" s="70"/>
      <c r="F57" s="71"/>
      <c r="G57" s="72"/>
      <c r="H57" s="73"/>
      <c r="I57" s="68"/>
      <c r="J57" s="68"/>
      <c r="K57" s="72"/>
      <c r="L57" s="73"/>
      <c r="M57" s="86"/>
      <c r="N57" s="304">
        <f>SUM(O57:O57)</f>
        <v>0</v>
      </c>
      <c r="O57" s="75"/>
      <c r="P57" s="48"/>
      <c r="Q57" s="12"/>
      <c r="R57" s="48"/>
      <c r="S57" s="48"/>
      <c r="T57" s="48"/>
      <c r="U57" s="12"/>
      <c r="V57" s="49"/>
      <c r="W57" s="49"/>
      <c r="X57" s="48"/>
      <c r="Y57" s="12"/>
      <c r="Z57" s="12"/>
      <c r="AA57" s="92"/>
      <c r="AB57" s="48"/>
      <c r="AC57" s="48"/>
      <c r="AD57" s="12"/>
      <c r="AE57" s="48"/>
      <c r="AF57" s="48"/>
      <c r="AG57" s="48"/>
      <c r="AH57" s="48"/>
      <c r="AI57" s="48"/>
      <c r="AJ57" s="48"/>
      <c r="AK57" s="48"/>
      <c r="AL57" s="93"/>
      <c r="AM57" s="36"/>
      <c r="AN57" s="94"/>
      <c r="AO57" s="94"/>
    </row>
    <row r="58" spans="1:41" ht="38.25">
      <c r="A58" s="125" t="s">
        <v>314</v>
      </c>
      <c r="B58" s="43" t="s">
        <v>102</v>
      </c>
      <c r="C58" s="43" t="s">
        <v>168</v>
      </c>
      <c r="D58" s="104" t="s">
        <v>57</v>
      </c>
      <c r="E58" s="105" t="s">
        <v>346</v>
      </c>
      <c r="F58" s="40" t="s">
        <v>313</v>
      </c>
      <c r="G58" s="20" t="s">
        <v>448</v>
      </c>
      <c r="H58" s="78" t="s">
        <v>551</v>
      </c>
      <c r="I58" s="43" t="s">
        <v>653</v>
      </c>
      <c r="J58" s="43"/>
      <c r="K58" s="78" t="s">
        <v>551</v>
      </c>
      <c r="L58" s="25"/>
      <c r="M58" s="117" t="s">
        <v>653</v>
      </c>
      <c r="N58" s="303">
        <f>SUM(O58:O58)</f>
        <v>23612.1</v>
      </c>
      <c r="O58" s="75">
        <v>23612.1</v>
      </c>
      <c r="P58" s="48"/>
      <c r="Q58" s="12"/>
      <c r="R58" s="48"/>
      <c r="S58" s="48"/>
      <c r="T58" s="48"/>
      <c r="U58" s="12"/>
      <c r="V58" s="49"/>
      <c r="W58" s="49"/>
      <c r="X58" s="48"/>
      <c r="Y58" s="12"/>
      <c r="Z58" s="12"/>
      <c r="AA58" s="92"/>
      <c r="AB58" s="48"/>
      <c r="AC58" s="48"/>
      <c r="AD58" s="12"/>
      <c r="AE58" s="48"/>
      <c r="AF58" s="48"/>
      <c r="AG58" s="48"/>
      <c r="AH58" s="48"/>
      <c r="AI58" s="48"/>
      <c r="AJ58" s="48"/>
      <c r="AK58" s="48"/>
      <c r="AL58" s="93"/>
      <c r="AM58" s="36"/>
      <c r="AN58" s="94"/>
      <c r="AO58" s="94"/>
    </row>
    <row r="59" spans="1:41" ht="38.25">
      <c r="A59" s="125" t="s">
        <v>314</v>
      </c>
      <c r="B59" s="43" t="s">
        <v>102</v>
      </c>
      <c r="C59" s="43" t="s">
        <v>169</v>
      </c>
      <c r="D59" s="104" t="s">
        <v>57</v>
      </c>
      <c r="E59" s="105" t="s">
        <v>346</v>
      </c>
      <c r="F59" s="40" t="s">
        <v>313</v>
      </c>
      <c r="G59" s="20" t="s">
        <v>448</v>
      </c>
      <c r="H59" s="78" t="s">
        <v>551</v>
      </c>
      <c r="I59" s="43" t="s">
        <v>653</v>
      </c>
      <c r="J59" s="43"/>
      <c r="K59" s="78" t="s">
        <v>551</v>
      </c>
      <c r="L59" s="25"/>
      <c r="M59" s="117" t="s">
        <v>653</v>
      </c>
      <c r="N59" s="303">
        <f>SUM(O59:O59)</f>
        <v>35801.55</v>
      </c>
      <c r="O59" s="75">
        <v>35801.55</v>
      </c>
      <c r="P59" s="48"/>
      <c r="Q59" s="12"/>
      <c r="R59" s="48"/>
      <c r="S59" s="48"/>
      <c r="T59" s="48"/>
      <c r="U59" s="12"/>
      <c r="V59" s="49"/>
      <c r="W59" s="49"/>
      <c r="X59" s="48"/>
      <c r="Y59" s="12"/>
      <c r="Z59" s="12"/>
      <c r="AA59" s="92"/>
      <c r="AB59" s="48"/>
      <c r="AC59" s="48"/>
      <c r="AD59" s="12"/>
      <c r="AE59" s="48"/>
      <c r="AF59" s="48"/>
      <c r="AG59" s="48"/>
      <c r="AH59" s="48"/>
      <c r="AI59" s="48"/>
      <c r="AJ59" s="48"/>
      <c r="AK59" s="48"/>
      <c r="AL59" s="93"/>
      <c r="AM59" s="36"/>
      <c r="AN59" s="94"/>
      <c r="AO59" s="94"/>
    </row>
    <row r="60" spans="1:41" ht="38.25">
      <c r="A60" s="125" t="s">
        <v>314</v>
      </c>
      <c r="B60" s="43" t="s">
        <v>102</v>
      </c>
      <c r="C60" s="43" t="s">
        <v>170</v>
      </c>
      <c r="D60" s="104" t="s">
        <v>57</v>
      </c>
      <c r="E60" s="105" t="s">
        <v>346</v>
      </c>
      <c r="F60" s="40" t="s">
        <v>313</v>
      </c>
      <c r="G60" s="20" t="s">
        <v>448</v>
      </c>
      <c r="H60" s="78" t="s">
        <v>551</v>
      </c>
      <c r="I60" s="43" t="s">
        <v>653</v>
      </c>
      <c r="J60" s="43"/>
      <c r="K60" s="78" t="s">
        <v>552</v>
      </c>
      <c r="L60" s="25"/>
      <c r="M60" s="117"/>
      <c r="N60" s="303">
        <f>SUM(O60:O60)</f>
        <v>0</v>
      </c>
      <c r="O60" s="75"/>
      <c r="P60" s="48"/>
      <c r="Q60" s="12"/>
      <c r="R60" s="48"/>
      <c r="S60" s="48"/>
      <c r="T60" s="48"/>
      <c r="U60" s="12"/>
      <c r="V60" s="49"/>
      <c r="W60" s="49"/>
      <c r="X60" s="48"/>
      <c r="Y60" s="12"/>
      <c r="Z60" s="12"/>
      <c r="AA60" s="92"/>
      <c r="AB60" s="48"/>
      <c r="AC60" s="48"/>
      <c r="AD60" s="12"/>
      <c r="AE60" s="48"/>
      <c r="AF60" s="48"/>
      <c r="AG60" s="48"/>
      <c r="AH60" s="48"/>
      <c r="AI60" s="48"/>
      <c r="AJ60" s="48"/>
      <c r="AK60" s="48"/>
      <c r="AL60" s="93"/>
      <c r="AM60" s="36"/>
      <c r="AN60" s="94"/>
      <c r="AO60" s="94"/>
    </row>
    <row r="61" spans="1:41" ht="38.25">
      <c r="A61" s="125" t="s">
        <v>314</v>
      </c>
      <c r="B61" s="43" t="s">
        <v>102</v>
      </c>
      <c r="C61" s="43" t="s">
        <v>620</v>
      </c>
      <c r="D61" s="104" t="s">
        <v>57</v>
      </c>
      <c r="E61" s="105" t="s">
        <v>346</v>
      </c>
      <c r="F61" s="40" t="s">
        <v>313</v>
      </c>
      <c r="G61" s="20" t="s">
        <v>448</v>
      </c>
      <c r="H61" s="78" t="s">
        <v>551</v>
      </c>
      <c r="I61" s="43" t="s">
        <v>653</v>
      </c>
      <c r="J61" s="43"/>
      <c r="K61" s="78" t="s">
        <v>551</v>
      </c>
      <c r="L61" s="25"/>
      <c r="M61" s="117" t="s">
        <v>653</v>
      </c>
      <c r="N61" s="303">
        <f>SUM(O61:O61)</f>
        <v>5854.16</v>
      </c>
      <c r="O61" s="75">
        <v>5854.16</v>
      </c>
      <c r="P61" s="48"/>
      <c r="Q61" s="12"/>
      <c r="R61" s="48"/>
      <c r="S61" s="48"/>
      <c r="T61" s="48"/>
      <c r="U61" s="12"/>
      <c r="V61" s="49"/>
      <c r="W61" s="49"/>
      <c r="X61" s="48"/>
      <c r="Y61" s="12"/>
      <c r="Z61" s="12"/>
      <c r="AA61" s="92"/>
      <c r="AB61" s="48"/>
      <c r="AC61" s="48"/>
      <c r="AD61" s="12"/>
      <c r="AE61" s="48"/>
      <c r="AF61" s="48"/>
      <c r="AG61" s="48"/>
      <c r="AH61" s="48"/>
      <c r="AI61" s="48"/>
      <c r="AJ61" s="48"/>
      <c r="AK61" s="48"/>
      <c r="AL61" s="93"/>
      <c r="AM61" s="36"/>
      <c r="AN61" s="94"/>
      <c r="AO61" s="94"/>
    </row>
    <row r="62" spans="1:41" ht="38.25">
      <c r="A62" s="125" t="s">
        <v>314</v>
      </c>
      <c r="B62" s="43" t="s">
        <v>102</v>
      </c>
      <c r="C62" s="43" t="s">
        <v>652</v>
      </c>
      <c r="D62" s="104" t="s">
        <v>57</v>
      </c>
      <c r="E62" s="105" t="s">
        <v>346</v>
      </c>
      <c r="F62" s="40" t="s">
        <v>313</v>
      </c>
      <c r="G62" s="20" t="s">
        <v>448</v>
      </c>
      <c r="H62" s="78" t="s">
        <v>551</v>
      </c>
      <c r="I62" s="43" t="s">
        <v>653</v>
      </c>
      <c r="J62" s="43"/>
      <c r="K62" s="78" t="s">
        <v>551</v>
      </c>
      <c r="L62" s="25"/>
      <c r="M62" s="117" t="s">
        <v>653</v>
      </c>
      <c r="N62" s="303">
        <f>SUM(O62:O62)</f>
        <v>492.7</v>
      </c>
      <c r="O62" s="75">
        <v>492.7</v>
      </c>
      <c r="P62" s="48"/>
      <c r="Q62" s="12"/>
      <c r="R62" s="48"/>
      <c r="S62" s="48"/>
      <c r="T62" s="48"/>
      <c r="U62" s="12"/>
      <c r="V62" s="49"/>
      <c r="W62" s="49"/>
      <c r="X62" s="48"/>
      <c r="Y62" s="12"/>
      <c r="Z62" s="12"/>
      <c r="AA62" s="92"/>
      <c r="AB62" s="48"/>
      <c r="AC62" s="48"/>
      <c r="AD62" s="12"/>
      <c r="AE62" s="48"/>
      <c r="AF62" s="48"/>
      <c r="AG62" s="48"/>
      <c r="AH62" s="48"/>
      <c r="AI62" s="48"/>
      <c r="AJ62" s="48"/>
      <c r="AK62" s="48"/>
      <c r="AL62" s="93"/>
      <c r="AM62" s="36"/>
      <c r="AN62" s="94"/>
      <c r="AO62" s="94"/>
    </row>
    <row r="63" spans="1:41" ht="12.75">
      <c r="A63" s="68"/>
      <c r="B63" s="68"/>
      <c r="C63" s="68"/>
      <c r="D63" s="69"/>
      <c r="E63" s="70"/>
      <c r="F63" s="71"/>
      <c r="G63" s="72"/>
      <c r="H63" s="73"/>
      <c r="I63" s="68"/>
      <c r="J63" s="68"/>
      <c r="K63" s="72"/>
      <c r="L63" s="73"/>
      <c r="M63" s="86"/>
      <c r="N63" s="304">
        <f>SUM(O63:O63)</f>
        <v>0</v>
      </c>
      <c r="O63" s="75"/>
      <c r="P63" s="48"/>
      <c r="Q63" s="12"/>
      <c r="R63" s="48"/>
      <c r="S63" s="48"/>
      <c r="T63" s="48"/>
      <c r="U63" s="12"/>
      <c r="V63" s="49"/>
      <c r="W63" s="49"/>
      <c r="X63" s="48"/>
      <c r="Y63" s="12"/>
      <c r="Z63" s="12"/>
      <c r="AA63" s="92"/>
      <c r="AB63" s="48"/>
      <c r="AC63" s="48"/>
      <c r="AD63" s="12"/>
      <c r="AE63" s="48"/>
      <c r="AF63" s="48"/>
      <c r="AG63" s="48"/>
      <c r="AH63" s="48"/>
      <c r="AI63" s="48"/>
      <c r="AJ63" s="48"/>
      <c r="AK63" s="48"/>
      <c r="AL63" s="93"/>
      <c r="AM63" s="36"/>
      <c r="AN63" s="94"/>
      <c r="AO63" s="94"/>
    </row>
    <row r="64" spans="1:41" ht="38.25">
      <c r="A64" s="43" t="s">
        <v>348</v>
      </c>
      <c r="B64" s="43" t="s">
        <v>318</v>
      </c>
      <c r="C64" s="88" t="s">
        <v>319</v>
      </c>
      <c r="D64" s="104" t="s">
        <v>57</v>
      </c>
      <c r="E64" s="105" t="s">
        <v>346</v>
      </c>
      <c r="F64" s="76" t="s">
        <v>48</v>
      </c>
      <c r="G64" s="20" t="s">
        <v>448</v>
      </c>
      <c r="H64" s="25" t="s">
        <v>104</v>
      </c>
      <c r="I64" s="43" t="s">
        <v>105</v>
      </c>
      <c r="J64" s="43"/>
      <c r="K64" s="78" t="s">
        <v>104</v>
      </c>
      <c r="L64" s="45"/>
      <c r="M64" s="43" t="s">
        <v>105</v>
      </c>
      <c r="N64" s="303">
        <f>SUM(O64:O64)</f>
        <v>532378</v>
      </c>
      <c r="O64" s="46">
        <v>532378</v>
      </c>
      <c r="P64" s="48"/>
      <c r="Q64" s="12"/>
      <c r="R64" s="48"/>
      <c r="S64" s="48"/>
      <c r="T64" s="48"/>
      <c r="U64" s="12"/>
      <c r="V64" s="49"/>
      <c r="W64" s="49"/>
      <c r="X64" s="48"/>
      <c r="Y64" s="12"/>
      <c r="Z64" s="12"/>
      <c r="AA64" s="92"/>
      <c r="AB64" s="48"/>
      <c r="AC64" s="48"/>
      <c r="AD64" s="12"/>
      <c r="AE64" s="48"/>
      <c r="AF64" s="48"/>
      <c r="AG64" s="48"/>
      <c r="AH64" s="48"/>
      <c r="AI64" s="48"/>
      <c r="AJ64" s="48"/>
      <c r="AK64" s="48"/>
      <c r="AL64" s="93"/>
      <c r="AM64" s="36"/>
      <c r="AN64" s="94"/>
      <c r="AO64" s="94"/>
    </row>
    <row r="65" spans="1:41" ht="12.75">
      <c r="A65" s="68"/>
      <c r="B65" s="68"/>
      <c r="C65" s="68"/>
      <c r="D65" s="69"/>
      <c r="E65" s="70"/>
      <c r="F65" s="71"/>
      <c r="G65" s="72"/>
      <c r="H65" s="73"/>
      <c r="I65" s="68"/>
      <c r="J65" s="68"/>
      <c r="K65" s="72"/>
      <c r="L65" s="73"/>
      <c r="M65" s="86"/>
      <c r="N65" s="304">
        <f>SUM(O65:O65)</f>
        <v>0</v>
      </c>
      <c r="O65" s="75"/>
      <c r="P65" s="48"/>
      <c r="Q65" s="12"/>
      <c r="R65" s="48"/>
      <c r="S65" s="48"/>
      <c r="T65" s="48"/>
      <c r="U65" s="12"/>
      <c r="V65" s="49"/>
      <c r="W65" s="49"/>
      <c r="X65" s="48"/>
      <c r="Y65" s="12"/>
      <c r="Z65" s="12"/>
      <c r="AA65" s="92"/>
      <c r="AB65" s="48"/>
      <c r="AC65" s="48"/>
      <c r="AD65" s="12"/>
      <c r="AE65" s="48"/>
      <c r="AF65" s="48"/>
      <c r="AG65" s="48"/>
      <c r="AH65" s="48"/>
      <c r="AI65" s="48"/>
      <c r="AJ65" s="48"/>
      <c r="AK65" s="48"/>
      <c r="AL65" s="93"/>
      <c r="AM65" s="36"/>
      <c r="AN65" s="94"/>
      <c r="AO65" s="94"/>
    </row>
    <row r="66" spans="1:41" ht="39" customHeight="1">
      <c r="A66" s="43" t="s">
        <v>560</v>
      </c>
      <c r="B66" s="88" t="s">
        <v>538</v>
      </c>
      <c r="C66" s="88" t="s">
        <v>301</v>
      </c>
      <c r="D66" s="89" t="s">
        <v>57</v>
      </c>
      <c r="E66" s="88" t="s">
        <v>346</v>
      </c>
      <c r="F66" s="90" t="s">
        <v>302</v>
      </c>
      <c r="G66" s="91" t="s">
        <v>448</v>
      </c>
      <c r="H66" s="89" t="s">
        <v>303</v>
      </c>
      <c r="I66" s="89" t="s">
        <v>79</v>
      </c>
      <c r="J66" s="43"/>
      <c r="K66" s="115" t="s">
        <v>303</v>
      </c>
      <c r="L66" s="25"/>
      <c r="M66" s="89" t="s">
        <v>79</v>
      </c>
      <c r="N66" s="303">
        <f>SUM(O66:O66)</f>
        <v>100000</v>
      </c>
      <c r="O66" s="127">
        <v>100000</v>
      </c>
      <c r="P66" s="48"/>
      <c r="Q66" s="12"/>
      <c r="R66" s="48"/>
      <c r="S66" s="48"/>
      <c r="T66" s="48"/>
      <c r="U66" s="12"/>
      <c r="V66" s="49"/>
      <c r="W66" s="49"/>
      <c r="X66" s="48"/>
      <c r="Y66" s="12"/>
      <c r="Z66" s="12"/>
      <c r="AA66" s="92"/>
      <c r="AB66" s="48"/>
      <c r="AC66" s="48"/>
      <c r="AD66" s="12"/>
      <c r="AE66" s="48"/>
      <c r="AF66" s="48"/>
      <c r="AG66" s="48"/>
      <c r="AH66" s="48"/>
      <c r="AI66" s="48"/>
      <c r="AJ66" s="48"/>
      <c r="AK66" s="48"/>
      <c r="AL66" s="93"/>
      <c r="AM66" s="36"/>
      <c r="AN66" s="94"/>
      <c r="AO66" s="94"/>
    </row>
    <row r="67" spans="1:41" ht="12.75">
      <c r="A67" s="68"/>
      <c r="B67" s="68"/>
      <c r="C67" s="68"/>
      <c r="D67" s="69"/>
      <c r="E67" s="70"/>
      <c r="F67" s="71"/>
      <c r="G67" s="72"/>
      <c r="H67" s="73"/>
      <c r="I67" s="68"/>
      <c r="J67" s="68"/>
      <c r="K67" s="72"/>
      <c r="L67" s="73"/>
      <c r="M67" s="86"/>
      <c r="N67" s="304">
        <f>SUM(O67:O67)</f>
        <v>0</v>
      </c>
      <c r="O67" s="75"/>
      <c r="P67" s="48"/>
      <c r="Q67" s="12"/>
      <c r="R67" s="48"/>
      <c r="S67" s="48"/>
      <c r="T67" s="48"/>
      <c r="U67" s="12"/>
      <c r="V67" s="49"/>
      <c r="W67" s="49"/>
      <c r="X67" s="48"/>
      <c r="Y67" s="12"/>
      <c r="Z67" s="12"/>
      <c r="AA67" s="92"/>
      <c r="AB67" s="48"/>
      <c r="AC67" s="48"/>
      <c r="AD67" s="12"/>
      <c r="AE67" s="48"/>
      <c r="AF67" s="48"/>
      <c r="AG67" s="48"/>
      <c r="AH67" s="48"/>
      <c r="AI67" s="48"/>
      <c r="AJ67" s="48"/>
      <c r="AK67" s="48"/>
      <c r="AL67" s="93"/>
      <c r="AM67" s="36"/>
      <c r="AN67" s="94"/>
      <c r="AO67" s="94"/>
    </row>
    <row r="68" spans="1:41" ht="56.25" customHeight="1">
      <c r="A68" s="88" t="s">
        <v>332</v>
      </c>
      <c r="B68" s="88"/>
      <c r="C68" s="116"/>
      <c r="D68" s="89" t="s">
        <v>57</v>
      </c>
      <c r="E68" s="41" t="s">
        <v>346</v>
      </c>
      <c r="F68" s="128" t="s">
        <v>295</v>
      </c>
      <c r="G68" s="89" t="s">
        <v>126</v>
      </c>
      <c r="H68" s="25"/>
      <c r="I68" s="43"/>
      <c r="J68" s="43"/>
      <c r="K68" s="115" t="s">
        <v>711</v>
      </c>
      <c r="L68" s="25"/>
      <c r="M68" s="129" t="s">
        <v>12</v>
      </c>
      <c r="N68" s="303">
        <f>SUM(O68:O68)</f>
        <v>1095</v>
      </c>
      <c r="O68" s="127">
        <v>1095</v>
      </c>
      <c r="P68" s="48"/>
      <c r="Q68" s="12"/>
      <c r="R68" s="48"/>
      <c r="S68" s="48"/>
      <c r="T68" s="48"/>
      <c r="U68" s="12"/>
      <c r="V68" s="49"/>
      <c r="W68" s="49"/>
      <c r="X68" s="48"/>
      <c r="Y68" s="12"/>
      <c r="Z68" s="12"/>
      <c r="AA68" s="92"/>
      <c r="AB68" s="48"/>
      <c r="AC68" s="48"/>
      <c r="AD68" s="12"/>
      <c r="AE68" s="48"/>
      <c r="AF68" s="48"/>
      <c r="AG68" s="48"/>
      <c r="AH68" s="48"/>
      <c r="AI68" s="48"/>
      <c r="AJ68" s="48"/>
      <c r="AK68" s="48"/>
      <c r="AL68" s="93"/>
      <c r="AM68" s="36"/>
      <c r="AN68" s="94"/>
      <c r="AO68" s="94"/>
    </row>
    <row r="69" spans="1:41" ht="38.25">
      <c r="A69" s="88" t="s">
        <v>561</v>
      </c>
      <c r="B69" s="88"/>
      <c r="C69" s="116"/>
      <c r="D69" s="89" t="s">
        <v>57</v>
      </c>
      <c r="E69" s="41" t="s">
        <v>346</v>
      </c>
      <c r="F69" s="104" t="s">
        <v>51</v>
      </c>
      <c r="G69" s="89" t="s">
        <v>126</v>
      </c>
      <c r="H69" s="25"/>
      <c r="I69" s="43"/>
      <c r="J69" s="43"/>
      <c r="K69" s="115" t="s">
        <v>219</v>
      </c>
      <c r="L69" s="25"/>
      <c r="M69" s="129" t="s">
        <v>220</v>
      </c>
      <c r="N69" s="303">
        <f>SUM(O69:O69)</f>
        <v>943.2</v>
      </c>
      <c r="O69" s="75">
        <v>943.2</v>
      </c>
      <c r="P69" s="48"/>
      <c r="Q69" s="12"/>
      <c r="R69" s="48"/>
      <c r="S69" s="48"/>
      <c r="T69" s="48"/>
      <c r="U69" s="12"/>
      <c r="V69" s="49"/>
      <c r="W69" s="49"/>
      <c r="X69" s="48"/>
      <c r="Y69" s="12"/>
      <c r="Z69" s="12"/>
      <c r="AA69" s="92"/>
      <c r="AB69" s="48"/>
      <c r="AC69" s="48"/>
      <c r="AD69" s="12"/>
      <c r="AE69" s="48"/>
      <c r="AF69" s="48"/>
      <c r="AG69" s="48"/>
      <c r="AH69" s="48"/>
      <c r="AI69" s="48"/>
      <c r="AJ69" s="48"/>
      <c r="AK69" s="48"/>
      <c r="AL69" s="93"/>
      <c r="AM69" s="36"/>
      <c r="AN69" s="94"/>
      <c r="AO69" s="94"/>
    </row>
    <row r="70" spans="1:41" ht="38.25">
      <c r="A70" s="89" t="s">
        <v>643</v>
      </c>
      <c r="B70" s="88"/>
      <c r="C70" s="116"/>
      <c r="D70" s="89" t="s">
        <v>57</v>
      </c>
      <c r="E70" s="41" t="s">
        <v>346</v>
      </c>
      <c r="F70" s="104" t="s">
        <v>613</v>
      </c>
      <c r="G70" s="89" t="s">
        <v>126</v>
      </c>
      <c r="H70" s="25"/>
      <c r="I70" s="43"/>
      <c r="J70" s="43"/>
      <c r="K70" s="115" t="s">
        <v>423</v>
      </c>
      <c r="L70" s="25"/>
      <c r="M70" s="129" t="s">
        <v>424</v>
      </c>
      <c r="N70" s="303">
        <f>SUM(O70:O70)</f>
        <v>2516.22</v>
      </c>
      <c r="O70" s="75">
        <v>2516.22</v>
      </c>
      <c r="P70" s="48"/>
      <c r="Q70" s="12"/>
      <c r="R70" s="48"/>
      <c r="S70" s="48"/>
      <c r="T70" s="48"/>
      <c r="U70" s="12"/>
      <c r="V70" s="49"/>
      <c r="W70" s="49"/>
      <c r="X70" s="48"/>
      <c r="Y70" s="12"/>
      <c r="Z70" s="12"/>
      <c r="AA70" s="92"/>
      <c r="AB70" s="48"/>
      <c r="AC70" s="48"/>
      <c r="AD70" s="12"/>
      <c r="AE70" s="48"/>
      <c r="AF70" s="48"/>
      <c r="AG70" s="48"/>
      <c r="AH70" s="48"/>
      <c r="AI70" s="48"/>
      <c r="AJ70" s="48"/>
      <c r="AK70" s="48"/>
      <c r="AL70" s="93"/>
      <c r="AM70" s="36"/>
      <c r="AN70" s="94"/>
      <c r="AO70" s="94"/>
    </row>
    <row r="71" spans="1:41" ht="38.25">
      <c r="A71" s="89" t="s">
        <v>643</v>
      </c>
      <c r="B71" s="88"/>
      <c r="C71" s="116"/>
      <c r="D71" s="89" t="s">
        <v>57</v>
      </c>
      <c r="E71" s="41" t="s">
        <v>346</v>
      </c>
      <c r="F71" s="104" t="s">
        <v>352</v>
      </c>
      <c r="G71" s="89" t="s">
        <v>126</v>
      </c>
      <c r="H71" s="25"/>
      <c r="I71" s="43"/>
      <c r="J71" s="43"/>
      <c r="K71" s="115" t="s">
        <v>353</v>
      </c>
      <c r="L71" s="25"/>
      <c r="M71" s="129" t="s">
        <v>269</v>
      </c>
      <c r="N71" s="303">
        <f>SUM(O71:O71)</f>
        <v>0</v>
      </c>
      <c r="O71" s="75"/>
      <c r="P71" s="48"/>
      <c r="Q71" s="12"/>
      <c r="R71" s="48"/>
      <c r="S71" s="48"/>
      <c r="T71" s="48"/>
      <c r="U71" s="12"/>
      <c r="V71" s="49"/>
      <c r="W71" s="49"/>
      <c r="X71" s="48"/>
      <c r="Y71" s="12"/>
      <c r="Z71" s="12"/>
      <c r="AA71" s="92"/>
      <c r="AB71" s="48"/>
      <c r="AC71" s="48"/>
      <c r="AD71" s="12"/>
      <c r="AE71" s="48"/>
      <c r="AF71" s="48"/>
      <c r="AG71" s="48"/>
      <c r="AH71" s="48"/>
      <c r="AI71" s="48"/>
      <c r="AJ71" s="48"/>
      <c r="AK71" s="48"/>
      <c r="AL71" s="93"/>
      <c r="AM71" s="36"/>
      <c r="AN71" s="94"/>
      <c r="AO71" s="94"/>
    </row>
    <row r="72" spans="1:41" ht="38.25">
      <c r="A72" s="88" t="s">
        <v>561</v>
      </c>
      <c r="B72" s="88"/>
      <c r="C72" s="116"/>
      <c r="D72" s="89" t="s">
        <v>57</v>
      </c>
      <c r="E72" s="41" t="s">
        <v>346</v>
      </c>
      <c r="F72" s="104" t="s">
        <v>270</v>
      </c>
      <c r="G72" s="89" t="s">
        <v>126</v>
      </c>
      <c r="H72" s="25"/>
      <c r="I72" s="43"/>
      <c r="J72" s="43"/>
      <c r="K72" s="115" t="s">
        <v>353</v>
      </c>
      <c r="L72" s="25"/>
      <c r="M72" s="129" t="s">
        <v>269</v>
      </c>
      <c r="N72" s="303">
        <f>SUM(O72:O72)</f>
        <v>1476</v>
      </c>
      <c r="O72" s="75">
        <v>1476</v>
      </c>
      <c r="P72" s="48"/>
      <c r="Q72" s="12"/>
      <c r="R72" s="48"/>
      <c r="S72" s="48"/>
      <c r="T72" s="48"/>
      <c r="U72" s="12"/>
      <c r="V72" s="49"/>
      <c r="W72" s="49"/>
      <c r="X72" s="48"/>
      <c r="Y72" s="12"/>
      <c r="Z72" s="12"/>
      <c r="AA72" s="92"/>
      <c r="AB72" s="48"/>
      <c r="AC72" s="48"/>
      <c r="AD72" s="12"/>
      <c r="AE72" s="48"/>
      <c r="AF72" s="48"/>
      <c r="AG72" s="48"/>
      <c r="AH72" s="48"/>
      <c r="AI72" s="48"/>
      <c r="AJ72" s="48"/>
      <c r="AK72" s="48"/>
      <c r="AL72" s="93"/>
      <c r="AM72" s="36"/>
      <c r="AN72" s="94"/>
      <c r="AO72" s="94"/>
    </row>
    <row r="73" spans="1:41" ht="38.25">
      <c r="A73" s="89" t="s">
        <v>643</v>
      </c>
      <c r="B73" s="88"/>
      <c r="C73" s="116"/>
      <c r="D73" s="89" t="s">
        <v>57</v>
      </c>
      <c r="E73" s="41" t="s">
        <v>346</v>
      </c>
      <c r="F73" s="104" t="s">
        <v>504</v>
      </c>
      <c r="G73" s="89" t="s">
        <v>126</v>
      </c>
      <c r="H73" s="25"/>
      <c r="I73" s="43"/>
      <c r="J73" s="43"/>
      <c r="K73" s="115" t="s">
        <v>559</v>
      </c>
      <c r="L73" s="25"/>
      <c r="M73" s="129" t="s">
        <v>414</v>
      </c>
      <c r="N73" s="303">
        <f>SUM(O73:O73)</f>
        <v>18000</v>
      </c>
      <c r="O73" s="75">
        <v>18000</v>
      </c>
      <c r="P73" s="48"/>
      <c r="Q73" s="12"/>
      <c r="R73" s="48"/>
      <c r="S73" s="48"/>
      <c r="T73" s="48"/>
      <c r="U73" s="12"/>
      <c r="V73" s="49"/>
      <c r="W73" s="49"/>
      <c r="X73" s="48"/>
      <c r="Y73" s="12"/>
      <c r="Z73" s="12"/>
      <c r="AA73" s="92"/>
      <c r="AB73" s="48"/>
      <c r="AC73" s="48"/>
      <c r="AD73" s="12"/>
      <c r="AE73" s="48"/>
      <c r="AF73" s="48"/>
      <c r="AG73" s="48"/>
      <c r="AH73" s="48"/>
      <c r="AI73" s="48"/>
      <c r="AJ73" s="48"/>
      <c r="AK73" s="48"/>
      <c r="AL73" s="93"/>
      <c r="AM73" s="36"/>
      <c r="AN73" s="94"/>
      <c r="AO73" s="94"/>
    </row>
    <row r="74" spans="1:41" ht="38.25">
      <c r="A74" s="88" t="s">
        <v>561</v>
      </c>
      <c r="B74" s="88"/>
      <c r="C74" s="116"/>
      <c r="D74" s="89" t="s">
        <v>57</v>
      </c>
      <c r="E74" s="41" t="s">
        <v>346</v>
      </c>
      <c r="F74" s="104" t="s">
        <v>276</v>
      </c>
      <c r="G74" s="89" t="s">
        <v>126</v>
      </c>
      <c r="H74" s="25"/>
      <c r="I74" s="43"/>
      <c r="J74" s="43"/>
      <c r="K74" s="115" t="s">
        <v>559</v>
      </c>
      <c r="L74" s="25"/>
      <c r="M74" s="129" t="s">
        <v>414</v>
      </c>
      <c r="N74" s="303">
        <f>SUM(O74:O74)</f>
        <v>2178</v>
      </c>
      <c r="O74" s="75">
        <v>2178</v>
      </c>
      <c r="P74" s="48"/>
      <c r="Q74" s="12"/>
      <c r="R74" s="48"/>
      <c r="S74" s="48"/>
      <c r="T74" s="48"/>
      <c r="U74" s="12"/>
      <c r="V74" s="49"/>
      <c r="W74" s="49"/>
      <c r="X74" s="48"/>
      <c r="Y74" s="12"/>
      <c r="Z74" s="12"/>
      <c r="AA74" s="92"/>
      <c r="AB74" s="48"/>
      <c r="AC74" s="48"/>
      <c r="AD74" s="12"/>
      <c r="AE74" s="48"/>
      <c r="AF74" s="48"/>
      <c r="AG74" s="48"/>
      <c r="AH74" s="48"/>
      <c r="AI74" s="48"/>
      <c r="AJ74" s="48"/>
      <c r="AK74" s="48"/>
      <c r="AL74" s="93"/>
      <c r="AM74" s="36"/>
      <c r="AN74" s="94"/>
      <c r="AO74" s="94"/>
    </row>
    <row r="75" spans="1:41" ht="38.25">
      <c r="A75" s="88" t="s">
        <v>561</v>
      </c>
      <c r="B75" s="88"/>
      <c r="C75" s="116"/>
      <c r="D75" s="89" t="s">
        <v>57</v>
      </c>
      <c r="E75" s="41" t="s">
        <v>346</v>
      </c>
      <c r="F75" s="104" t="s">
        <v>455</v>
      </c>
      <c r="G75" s="89" t="s">
        <v>126</v>
      </c>
      <c r="H75" s="25"/>
      <c r="I75" s="43"/>
      <c r="J75" s="43"/>
      <c r="K75" s="115" t="s">
        <v>559</v>
      </c>
      <c r="L75" s="25"/>
      <c r="M75" s="129" t="s">
        <v>414</v>
      </c>
      <c r="N75" s="303">
        <f>SUM(O75:O75)</f>
        <v>13860</v>
      </c>
      <c r="O75" s="75">
        <v>13860</v>
      </c>
      <c r="P75" s="48"/>
      <c r="Q75" s="12"/>
      <c r="R75" s="48"/>
      <c r="S75" s="48"/>
      <c r="T75" s="48"/>
      <c r="U75" s="12"/>
      <c r="V75" s="49"/>
      <c r="W75" s="49"/>
      <c r="X75" s="48"/>
      <c r="Y75" s="12"/>
      <c r="Z75" s="12"/>
      <c r="AA75" s="92"/>
      <c r="AB75" s="48"/>
      <c r="AC75" s="48"/>
      <c r="AD75" s="12"/>
      <c r="AE75" s="48"/>
      <c r="AF75" s="48"/>
      <c r="AG75" s="48"/>
      <c r="AH75" s="48"/>
      <c r="AI75" s="48"/>
      <c r="AJ75" s="48"/>
      <c r="AK75" s="48"/>
      <c r="AL75" s="93"/>
      <c r="AM75" s="36"/>
      <c r="AN75" s="94"/>
      <c r="AO75" s="94"/>
    </row>
    <row r="76" spans="1:41" ht="38.25">
      <c r="A76" s="89" t="s">
        <v>212</v>
      </c>
      <c r="B76" s="88"/>
      <c r="C76" s="116"/>
      <c r="D76" s="89" t="s">
        <v>57</v>
      </c>
      <c r="E76" s="41" t="s">
        <v>346</v>
      </c>
      <c r="F76" s="104" t="s">
        <v>548</v>
      </c>
      <c r="G76" s="89" t="s">
        <v>126</v>
      </c>
      <c r="H76" s="25"/>
      <c r="I76" s="43"/>
      <c r="J76" s="43"/>
      <c r="K76" s="115" t="s">
        <v>549</v>
      </c>
      <c r="L76" s="25"/>
      <c r="M76" s="129" t="s">
        <v>550</v>
      </c>
      <c r="N76" s="303">
        <f>SUM(O76:O76)</f>
        <v>9062.5</v>
      </c>
      <c r="O76" s="75">
        <v>9062.5</v>
      </c>
      <c r="P76" s="48"/>
      <c r="Q76" s="12"/>
      <c r="R76" s="48"/>
      <c r="S76" s="48"/>
      <c r="T76" s="48"/>
      <c r="U76" s="12"/>
      <c r="V76" s="49"/>
      <c r="W76" s="49"/>
      <c r="X76" s="48"/>
      <c r="Y76" s="12"/>
      <c r="Z76" s="12"/>
      <c r="AA76" s="92"/>
      <c r="AB76" s="48"/>
      <c r="AC76" s="48"/>
      <c r="AD76" s="12"/>
      <c r="AE76" s="48"/>
      <c r="AF76" s="48"/>
      <c r="AG76" s="48"/>
      <c r="AH76" s="48"/>
      <c r="AI76" s="48"/>
      <c r="AJ76" s="48"/>
      <c r="AK76" s="48"/>
      <c r="AL76" s="93"/>
      <c r="AM76" s="36"/>
      <c r="AN76" s="94"/>
      <c r="AO76" s="94"/>
    </row>
    <row r="77" spans="1:41" ht="38.25">
      <c r="A77" s="89" t="s">
        <v>643</v>
      </c>
      <c r="B77" s="88"/>
      <c r="C77" s="116"/>
      <c r="D77" s="89" t="s">
        <v>57</v>
      </c>
      <c r="E77" s="41" t="s">
        <v>346</v>
      </c>
      <c r="F77" s="104" t="s">
        <v>464</v>
      </c>
      <c r="G77" s="89" t="s">
        <v>126</v>
      </c>
      <c r="H77" s="25"/>
      <c r="I77" s="43"/>
      <c r="J77" s="43"/>
      <c r="K77" s="115" t="s">
        <v>88</v>
      </c>
      <c r="L77" s="25"/>
      <c r="M77" s="129" t="s">
        <v>89</v>
      </c>
      <c r="N77" s="303">
        <f>SUM(O77:O77)</f>
        <v>5336.4</v>
      </c>
      <c r="O77" s="75">
        <v>5336.4</v>
      </c>
      <c r="P77" s="48"/>
      <c r="Q77" s="12"/>
      <c r="R77" s="48"/>
      <c r="S77" s="48"/>
      <c r="T77" s="48"/>
      <c r="U77" s="12"/>
      <c r="V77" s="49"/>
      <c r="W77" s="49"/>
      <c r="X77" s="48"/>
      <c r="Y77" s="12"/>
      <c r="Z77" s="12"/>
      <c r="AA77" s="92"/>
      <c r="AB77" s="48"/>
      <c r="AC77" s="48"/>
      <c r="AD77" s="12"/>
      <c r="AE77" s="48"/>
      <c r="AF77" s="48"/>
      <c r="AG77" s="48"/>
      <c r="AH77" s="48"/>
      <c r="AI77" s="48"/>
      <c r="AJ77" s="48"/>
      <c r="AK77" s="48"/>
      <c r="AL77" s="93"/>
      <c r="AM77" s="36"/>
      <c r="AN77" s="94"/>
      <c r="AO77" s="94"/>
    </row>
    <row r="78" spans="1:41" ht="38.25">
      <c r="A78" s="89" t="s">
        <v>643</v>
      </c>
      <c r="B78" s="88"/>
      <c r="C78" s="116"/>
      <c r="D78" s="89" t="s">
        <v>57</v>
      </c>
      <c r="E78" s="41" t="s">
        <v>346</v>
      </c>
      <c r="F78" s="104" t="s">
        <v>580</v>
      </c>
      <c r="G78" s="89" t="s">
        <v>126</v>
      </c>
      <c r="H78" s="25"/>
      <c r="I78" s="43"/>
      <c r="J78" s="43"/>
      <c r="K78" s="115" t="s">
        <v>578</v>
      </c>
      <c r="L78" s="25"/>
      <c r="M78" s="129" t="s">
        <v>579</v>
      </c>
      <c r="N78" s="303">
        <f>SUM(O78:O78)</f>
        <v>14586</v>
      </c>
      <c r="O78" s="75">
        <v>14586</v>
      </c>
      <c r="P78" s="48"/>
      <c r="Q78" s="12"/>
      <c r="R78" s="48"/>
      <c r="S78" s="48"/>
      <c r="T78" s="48"/>
      <c r="U78" s="12"/>
      <c r="V78" s="49"/>
      <c r="W78" s="49"/>
      <c r="X78" s="48"/>
      <c r="Y78" s="12"/>
      <c r="Z78" s="12"/>
      <c r="AA78" s="92"/>
      <c r="AB78" s="48"/>
      <c r="AC78" s="48"/>
      <c r="AD78" s="12"/>
      <c r="AE78" s="48"/>
      <c r="AF78" s="48"/>
      <c r="AG78" s="48"/>
      <c r="AH78" s="48"/>
      <c r="AI78" s="48"/>
      <c r="AJ78" s="48"/>
      <c r="AK78" s="48"/>
      <c r="AL78" s="93"/>
      <c r="AM78" s="36"/>
      <c r="AN78" s="94"/>
      <c r="AO78" s="94"/>
    </row>
    <row r="79" spans="1:41" ht="38.25">
      <c r="A79" s="89" t="s">
        <v>643</v>
      </c>
      <c r="B79" s="88"/>
      <c r="C79" s="116"/>
      <c r="D79" s="89" t="s">
        <v>57</v>
      </c>
      <c r="E79" s="41" t="s">
        <v>346</v>
      </c>
      <c r="F79" s="104" t="s">
        <v>426</v>
      </c>
      <c r="G79" s="89" t="s">
        <v>126</v>
      </c>
      <c r="H79" s="25"/>
      <c r="I79" s="43"/>
      <c r="J79" s="43"/>
      <c r="K79" s="115" t="s">
        <v>578</v>
      </c>
      <c r="L79" s="25"/>
      <c r="M79" s="129" t="s">
        <v>579</v>
      </c>
      <c r="N79" s="303">
        <f>SUM(O79:O79)</f>
        <v>8151</v>
      </c>
      <c r="O79" s="75">
        <v>8151</v>
      </c>
      <c r="P79" s="48"/>
      <c r="Q79" s="12"/>
      <c r="R79" s="48"/>
      <c r="S79" s="48"/>
      <c r="T79" s="48"/>
      <c r="U79" s="12"/>
      <c r="V79" s="49"/>
      <c r="W79" s="49"/>
      <c r="X79" s="48"/>
      <c r="Y79" s="12"/>
      <c r="Z79" s="12"/>
      <c r="AA79" s="92"/>
      <c r="AB79" s="48"/>
      <c r="AC79" s="48"/>
      <c r="AD79" s="12"/>
      <c r="AE79" s="48"/>
      <c r="AF79" s="48"/>
      <c r="AG79" s="48"/>
      <c r="AH79" s="48"/>
      <c r="AI79" s="48"/>
      <c r="AJ79" s="48"/>
      <c r="AK79" s="48"/>
      <c r="AL79" s="93"/>
      <c r="AM79" s="36"/>
      <c r="AN79" s="94"/>
      <c r="AO79" s="94"/>
    </row>
    <row r="80" spans="1:41" ht="38.25">
      <c r="A80" s="89" t="s">
        <v>643</v>
      </c>
      <c r="B80" s="88"/>
      <c r="C80" s="116"/>
      <c r="D80" s="89" t="s">
        <v>57</v>
      </c>
      <c r="E80" s="41" t="s">
        <v>346</v>
      </c>
      <c r="F80" s="104" t="s">
        <v>666</v>
      </c>
      <c r="G80" s="89" t="s">
        <v>126</v>
      </c>
      <c r="H80" s="25"/>
      <c r="I80" s="43"/>
      <c r="J80" s="43"/>
      <c r="K80" s="115" t="s">
        <v>667</v>
      </c>
      <c r="L80" s="25"/>
      <c r="M80" s="129" t="s">
        <v>668</v>
      </c>
      <c r="N80" s="303">
        <f>SUM(O80:O80)</f>
        <v>0</v>
      </c>
      <c r="O80" s="75"/>
      <c r="P80" s="48"/>
      <c r="Q80" s="12"/>
      <c r="R80" s="48"/>
      <c r="S80" s="48"/>
      <c r="T80" s="48"/>
      <c r="U80" s="12"/>
      <c r="V80" s="49"/>
      <c r="W80" s="49"/>
      <c r="X80" s="48"/>
      <c r="Y80" s="12"/>
      <c r="Z80" s="12"/>
      <c r="AA80" s="92"/>
      <c r="AB80" s="48"/>
      <c r="AC80" s="48"/>
      <c r="AD80" s="12"/>
      <c r="AE80" s="48"/>
      <c r="AF80" s="48"/>
      <c r="AG80" s="48"/>
      <c r="AH80" s="48"/>
      <c r="AI80" s="48"/>
      <c r="AJ80" s="48"/>
      <c r="AK80" s="48"/>
      <c r="AL80" s="93"/>
      <c r="AM80" s="36"/>
      <c r="AN80" s="94"/>
      <c r="AO80" s="94"/>
    </row>
    <row r="81" spans="1:41" ht="38.25">
      <c r="A81" s="88" t="s">
        <v>561</v>
      </c>
      <c r="B81" s="88"/>
      <c r="C81" s="116"/>
      <c r="D81" s="89" t="s">
        <v>57</v>
      </c>
      <c r="E81" s="41" t="s">
        <v>346</v>
      </c>
      <c r="F81" s="104" t="s">
        <v>103</v>
      </c>
      <c r="G81" s="89" t="s">
        <v>126</v>
      </c>
      <c r="H81" s="25"/>
      <c r="I81" s="43"/>
      <c r="J81" s="43"/>
      <c r="K81" s="115" t="s">
        <v>667</v>
      </c>
      <c r="L81" s="25"/>
      <c r="M81" s="129" t="s">
        <v>668</v>
      </c>
      <c r="N81" s="303">
        <f>SUM(O81:O81)</f>
        <v>3216.15</v>
      </c>
      <c r="O81" s="75">
        <v>3216.15</v>
      </c>
      <c r="P81" s="48"/>
      <c r="Q81" s="12"/>
      <c r="R81" s="48"/>
      <c r="S81" s="48"/>
      <c r="T81" s="48"/>
      <c r="U81" s="12"/>
      <c r="V81" s="49"/>
      <c r="W81" s="49"/>
      <c r="X81" s="48"/>
      <c r="Y81" s="12"/>
      <c r="Z81" s="12"/>
      <c r="AA81" s="92"/>
      <c r="AB81" s="48"/>
      <c r="AC81" s="48"/>
      <c r="AD81" s="12"/>
      <c r="AE81" s="48"/>
      <c r="AF81" s="48"/>
      <c r="AG81" s="48"/>
      <c r="AH81" s="48"/>
      <c r="AI81" s="48"/>
      <c r="AJ81" s="48"/>
      <c r="AK81" s="48"/>
      <c r="AL81" s="93"/>
      <c r="AM81" s="36"/>
      <c r="AN81" s="94"/>
      <c r="AO81" s="94"/>
    </row>
    <row r="82" spans="1:41" ht="51" customHeight="1">
      <c r="A82" s="43" t="s">
        <v>631</v>
      </c>
      <c r="B82" s="88"/>
      <c r="C82" s="116"/>
      <c r="D82" s="89" t="s">
        <v>57</v>
      </c>
      <c r="E82" s="41" t="s">
        <v>346</v>
      </c>
      <c r="F82" s="40" t="s">
        <v>202</v>
      </c>
      <c r="G82" s="89" t="s">
        <v>126</v>
      </c>
      <c r="H82" s="25"/>
      <c r="I82" s="43"/>
      <c r="J82" s="43"/>
      <c r="K82" s="115" t="s">
        <v>673</v>
      </c>
      <c r="L82" s="25"/>
      <c r="M82" s="129" t="s">
        <v>268</v>
      </c>
      <c r="N82" s="303">
        <f>SUM(O82:O82)</f>
        <v>162000</v>
      </c>
      <c r="O82" s="75">
        <v>162000</v>
      </c>
      <c r="P82" s="48"/>
      <c r="Q82" s="12"/>
      <c r="R82" s="48"/>
      <c r="S82" s="48"/>
      <c r="T82" s="48"/>
      <c r="U82" s="12"/>
      <c r="V82" s="49"/>
      <c r="W82" s="49"/>
      <c r="X82" s="48"/>
      <c r="Y82" s="12"/>
      <c r="Z82" s="12"/>
      <c r="AA82" s="92"/>
      <c r="AB82" s="48"/>
      <c r="AC82" s="48"/>
      <c r="AD82" s="12"/>
      <c r="AE82" s="48"/>
      <c r="AF82" s="48"/>
      <c r="AG82" s="48"/>
      <c r="AH82" s="48"/>
      <c r="AI82" s="48"/>
      <c r="AJ82" s="48"/>
      <c r="AK82" s="48"/>
      <c r="AL82" s="93"/>
      <c r="AM82" s="36"/>
      <c r="AN82" s="94"/>
      <c r="AO82" s="94"/>
    </row>
    <row r="83" spans="1:41" ht="12.75">
      <c r="A83" s="68"/>
      <c r="B83" s="68"/>
      <c r="C83" s="68"/>
      <c r="D83" s="69"/>
      <c r="E83" s="70"/>
      <c r="F83" s="71"/>
      <c r="G83" s="72"/>
      <c r="H83" s="73"/>
      <c r="I83" s="68"/>
      <c r="J83" s="68"/>
      <c r="K83" s="72"/>
      <c r="L83" s="73"/>
      <c r="M83" s="86"/>
      <c r="N83" s="304">
        <f>SUM(O83:O83)</f>
        <v>0</v>
      </c>
      <c r="O83" s="75"/>
      <c r="P83" s="48"/>
      <c r="Q83" s="12"/>
      <c r="R83" s="48"/>
      <c r="S83" s="48"/>
      <c r="T83" s="48"/>
      <c r="U83" s="12"/>
      <c r="V83" s="49"/>
      <c r="W83" s="49"/>
      <c r="X83" s="48"/>
      <c r="Y83" s="12"/>
      <c r="Z83" s="12"/>
      <c r="AA83" s="92"/>
      <c r="AB83" s="48"/>
      <c r="AC83" s="48"/>
      <c r="AD83" s="12"/>
      <c r="AE83" s="48"/>
      <c r="AF83" s="48"/>
      <c r="AG83" s="48"/>
      <c r="AH83" s="48"/>
      <c r="AI83" s="48"/>
      <c r="AJ83" s="48"/>
      <c r="AK83" s="48"/>
      <c r="AL83" s="93"/>
      <c r="AM83" s="36"/>
      <c r="AN83" s="94"/>
      <c r="AO83" s="94"/>
    </row>
    <row r="84" spans="1:43" ht="38.25">
      <c r="A84" s="43" t="s">
        <v>708</v>
      </c>
      <c r="B84" s="43" t="s">
        <v>85</v>
      </c>
      <c r="C84" s="89" t="s">
        <v>399</v>
      </c>
      <c r="D84" s="45" t="s">
        <v>57</v>
      </c>
      <c r="E84" s="105" t="s">
        <v>346</v>
      </c>
      <c r="F84" s="40" t="s">
        <v>425</v>
      </c>
      <c r="G84" s="20" t="s">
        <v>448</v>
      </c>
      <c r="H84" s="25" t="s">
        <v>400</v>
      </c>
      <c r="I84" s="100" t="s">
        <v>86</v>
      </c>
      <c r="J84" s="43"/>
      <c r="K84" s="78" t="s">
        <v>400</v>
      </c>
      <c r="L84" s="25"/>
      <c r="M84" s="100" t="s">
        <v>86</v>
      </c>
      <c r="N84" s="303">
        <f>SUM(O84:O84)</f>
        <v>150000</v>
      </c>
      <c r="O84" s="75">
        <v>150000</v>
      </c>
      <c r="P84" s="49"/>
      <c r="Q84" s="48"/>
      <c r="R84" s="48"/>
      <c r="S84" s="12"/>
      <c r="T84" s="49"/>
      <c r="U84" s="49"/>
      <c r="V84" s="48"/>
      <c r="W84" s="12"/>
      <c r="X84" s="12"/>
      <c r="Y84" s="48"/>
      <c r="Z84" s="130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31"/>
      <c r="AQ84" s="131"/>
    </row>
    <row r="85" spans="1:41" ht="12.75">
      <c r="A85" s="68"/>
      <c r="B85" s="68"/>
      <c r="C85" s="68"/>
      <c r="D85" s="69"/>
      <c r="E85" s="70"/>
      <c r="F85" s="71"/>
      <c r="G85" s="72"/>
      <c r="H85" s="73"/>
      <c r="I85" s="68"/>
      <c r="J85" s="68"/>
      <c r="K85" s="72"/>
      <c r="L85" s="73"/>
      <c r="M85" s="86"/>
      <c r="N85" s="304">
        <f>SUM(O85:O85)</f>
        <v>0</v>
      </c>
      <c r="O85" s="75"/>
      <c r="P85" s="48"/>
      <c r="Q85" s="12"/>
      <c r="R85" s="48"/>
      <c r="S85" s="48"/>
      <c r="T85" s="48"/>
      <c r="U85" s="12"/>
      <c r="V85" s="49"/>
      <c r="W85" s="49"/>
      <c r="X85" s="48"/>
      <c r="Y85" s="12"/>
      <c r="Z85" s="12"/>
      <c r="AA85" s="92"/>
      <c r="AB85" s="48"/>
      <c r="AC85" s="48"/>
      <c r="AD85" s="12"/>
      <c r="AE85" s="48"/>
      <c r="AF85" s="48"/>
      <c r="AG85" s="48"/>
      <c r="AH85" s="48"/>
      <c r="AI85" s="48"/>
      <c r="AJ85" s="48"/>
      <c r="AK85" s="48"/>
      <c r="AL85" s="93"/>
      <c r="AM85" s="36"/>
      <c r="AN85" s="94"/>
      <c r="AO85" s="94"/>
    </row>
    <row r="86" spans="1:41" ht="38.25">
      <c r="A86" s="103" t="s">
        <v>707</v>
      </c>
      <c r="B86" s="103"/>
      <c r="C86" s="116"/>
      <c r="D86" s="102" t="s">
        <v>57</v>
      </c>
      <c r="E86" s="132" t="s">
        <v>346</v>
      </c>
      <c r="F86" s="133" t="s">
        <v>397</v>
      </c>
      <c r="G86" s="89" t="s">
        <v>126</v>
      </c>
      <c r="H86" s="102"/>
      <c r="I86" s="43"/>
      <c r="J86" s="103"/>
      <c r="K86" s="134" t="s">
        <v>728</v>
      </c>
      <c r="L86" s="102"/>
      <c r="M86" s="135" t="s">
        <v>727</v>
      </c>
      <c r="N86" s="303">
        <f>SUM(O86:O86)</f>
        <v>24344.64</v>
      </c>
      <c r="O86" s="109">
        <v>24344.64</v>
      </c>
      <c r="P86" s="48"/>
      <c r="Q86" s="12"/>
      <c r="R86" s="48"/>
      <c r="S86" s="48"/>
      <c r="T86" s="48"/>
      <c r="U86" s="12"/>
      <c r="V86" s="49"/>
      <c r="W86" s="49"/>
      <c r="X86" s="48"/>
      <c r="Y86" s="12"/>
      <c r="Z86" s="12"/>
      <c r="AA86" s="92"/>
      <c r="AB86" s="48"/>
      <c r="AC86" s="48"/>
      <c r="AD86" s="12"/>
      <c r="AE86" s="48"/>
      <c r="AF86" s="48"/>
      <c r="AG86" s="48"/>
      <c r="AH86" s="48"/>
      <c r="AI86" s="48"/>
      <c r="AJ86" s="48"/>
      <c r="AK86" s="48"/>
      <c r="AL86" s="93"/>
      <c r="AM86" s="36"/>
      <c r="AN86" s="94"/>
      <c r="AO86" s="94"/>
    </row>
    <row r="87" spans="1:41" ht="38.25">
      <c r="A87" s="43"/>
      <c r="B87" s="43"/>
      <c r="C87" s="116"/>
      <c r="D87" s="102" t="s">
        <v>57</v>
      </c>
      <c r="E87" s="132" t="s">
        <v>346</v>
      </c>
      <c r="F87" s="133" t="s">
        <v>397</v>
      </c>
      <c r="G87" s="89" t="s">
        <v>126</v>
      </c>
      <c r="H87" s="102"/>
      <c r="I87" s="43"/>
      <c r="J87" s="43"/>
      <c r="K87" s="115" t="s">
        <v>729</v>
      </c>
      <c r="L87" s="25"/>
      <c r="M87" s="81" t="s">
        <v>730</v>
      </c>
      <c r="N87" s="303">
        <f>SUM(O87:O87)</f>
        <v>24051.96</v>
      </c>
      <c r="O87" s="75">
        <v>24051.96</v>
      </c>
      <c r="P87" s="48"/>
      <c r="Q87" s="12"/>
      <c r="R87" s="48"/>
      <c r="S87" s="48"/>
      <c r="T87" s="48"/>
      <c r="U87" s="12"/>
      <c r="V87" s="49"/>
      <c r="W87" s="49"/>
      <c r="X87" s="48"/>
      <c r="Y87" s="12"/>
      <c r="Z87" s="12"/>
      <c r="AA87" s="92"/>
      <c r="AB87" s="48"/>
      <c r="AC87" s="48"/>
      <c r="AD87" s="12"/>
      <c r="AE87" s="48"/>
      <c r="AF87" s="48"/>
      <c r="AG87" s="48"/>
      <c r="AH87" s="48"/>
      <c r="AI87" s="48"/>
      <c r="AJ87" s="48"/>
      <c r="AK87" s="48"/>
      <c r="AL87" s="93"/>
      <c r="AM87" s="36"/>
      <c r="AN87" s="94"/>
      <c r="AO87" s="94"/>
    </row>
    <row r="88" spans="1:41" ht="12.75">
      <c r="A88" s="68"/>
      <c r="B88" s="68"/>
      <c r="C88" s="68"/>
      <c r="D88" s="69"/>
      <c r="E88" s="70"/>
      <c r="F88" s="71"/>
      <c r="G88" s="72"/>
      <c r="H88" s="73"/>
      <c r="I88" s="68"/>
      <c r="J88" s="68"/>
      <c r="K88" s="72"/>
      <c r="L88" s="73"/>
      <c r="M88" s="86"/>
      <c r="N88" s="304">
        <f>SUM(O88:O88)</f>
        <v>0</v>
      </c>
      <c r="O88" s="75"/>
      <c r="P88" s="48"/>
      <c r="Q88" s="12"/>
      <c r="R88" s="48"/>
      <c r="S88" s="48"/>
      <c r="T88" s="48"/>
      <c r="U88" s="12"/>
      <c r="V88" s="49"/>
      <c r="W88" s="49"/>
      <c r="X88" s="48"/>
      <c r="Y88" s="12"/>
      <c r="Z88" s="12"/>
      <c r="AA88" s="92"/>
      <c r="AB88" s="48"/>
      <c r="AC88" s="48"/>
      <c r="AD88" s="12"/>
      <c r="AE88" s="48"/>
      <c r="AF88" s="48"/>
      <c r="AG88" s="48"/>
      <c r="AH88" s="48"/>
      <c r="AI88" s="48"/>
      <c r="AJ88" s="48"/>
      <c r="AK88" s="48"/>
      <c r="AL88" s="93"/>
      <c r="AM88" s="36"/>
      <c r="AN88" s="94"/>
      <c r="AO88" s="94"/>
    </row>
    <row r="89" spans="1:41" ht="25.5">
      <c r="A89" s="43" t="s">
        <v>347</v>
      </c>
      <c r="B89" s="43" t="s">
        <v>591</v>
      </c>
      <c r="C89" s="43" t="s">
        <v>684</v>
      </c>
      <c r="D89" s="40" t="s">
        <v>57</v>
      </c>
      <c r="E89" s="41" t="s">
        <v>346</v>
      </c>
      <c r="F89" s="89" t="s">
        <v>683</v>
      </c>
      <c r="G89" s="20" t="s">
        <v>448</v>
      </c>
      <c r="H89" s="25" t="s">
        <v>22</v>
      </c>
      <c r="I89" s="43" t="s">
        <v>712</v>
      </c>
      <c r="J89" s="43"/>
      <c r="K89" s="78" t="s">
        <v>22</v>
      </c>
      <c r="L89" s="25"/>
      <c r="M89" s="43" t="s">
        <v>712</v>
      </c>
      <c r="N89" s="303">
        <f>SUM(O89:O89)</f>
        <v>11475.41</v>
      </c>
      <c r="O89" s="75">
        <v>11475.41</v>
      </c>
      <c r="P89" s="48"/>
      <c r="Q89" s="12"/>
      <c r="R89" s="48"/>
      <c r="S89" s="48"/>
      <c r="T89" s="48"/>
      <c r="U89" s="12"/>
      <c r="V89" s="49"/>
      <c r="W89" s="49"/>
      <c r="X89" s="48"/>
      <c r="Y89" s="12"/>
      <c r="Z89" s="12"/>
      <c r="AA89" s="92"/>
      <c r="AB89" s="48"/>
      <c r="AC89" s="48"/>
      <c r="AD89" s="12"/>
      <c r="AE89" s="48"/>
      <c r="AF89" s="48"/>
      <c r="AG89" s="48"/>
      <c r="AH89" s="48"/>
      <c r="AI89" s="48"/>
      <c r="AJ89" s="48"/>
      <c r="AK89" s="48"/>
      <c r="AL89" s="93"/>
      <c r="AM89" s="36"/>
      <c r="AN89" s="94"/>
      <c r="AO89" s="94"/>
    </row>
    <row r="90" spans="1:41" ht="12.75">
      <c r="A90" s="43"/>
      <c r="B90" s="43"/>
      <c r="C90" s="43"/>
      <c r="D90" s="45"/>
      <c r="E90" s="82"/>
      <c r="F90" s="40"/>
      <c r="G90" s="78"/>
      <c r="H90" s="25" t="s">
        <v>685</v>
      </c>
      <c r="I90" s="43" t="s">
        <v>23</v>
      </c>
      <c r="J90" s="43"/>
      <c r="K90" s="78" t="s">
        <v>685</v>
      </c>
      <c r="L90" s="25"/>
      <c r="M90" s="43" t="s">
        <v>23</v>
      </c>
      <c r="N90" s="303">
        <f>SUM(O90:O90)</f>
        <v>0</v>
      </c>
      <c r="O90" s="75"/>
      <c r="P90" s="48"/>
      <c r="Q90" s="12"/>
      <c r="R90" s="48"/>
      <c r="S90" s="48"/>
      <c r="T90" s="48"/>
      <c r="U90" s="12"/>
      <c r="V90" s="49"/>
      <c r="W90" s="49"/>
      <c r="X90" s="48"/>
      <c r="Y90" s="12"/>
      <c r="Z90" s="12"/>
      <c r="AA90" s="92"/>
      <c r="AB90" s="48"/>
      <c r="AC90" s="48"/>
      <c r="AD90" s="12"/>
      <c r="AE90" s="48"/>
      <c r="AF90" s="48"/>
      <c r="AG90" s="48"/>
      <c r="AH90" s="48"/>
      <c r="AI90" s="48"/>
      <c r="AJ90" s="48"/>
      <c r="AK90" s="48"/>
      <c r="AL90" s="93"/>
      <c r="AM90" s="36"/>
      <c r="AN90" s="94"/>
      <c r="AO90" s="94"/>
    </row>
    <row r="91" spans="1:15" ht="76.5">
      <c r="A91" s="39" t="s">
        <v>207</v>
      </c>
      <c r="B91" s="39" t="s">
        <v>206</v>
      </c>
      <c r="C91" s="39" t="s">
        <v>456</v>
      </c>
      <c r="D91" s="40" t="s">
        <v>57</v>
      </c>
      <c r="E91" s="105" t="s">
        <v>346</v>
      </c>
      <c r="F91" s="147" t="s">
        <v>511</v>
      </c>
      <c r="G91" s="20" t="s">
        <v>448</v>
      </c>
      <c r="H91" s="76" t="s">
        <v>185</v>
      </c>
      <c r="I91" s="23" t="s">
        <v>288</v>
      </c>
      <c r="J91" s="80"/>
      <c r="K91" s="44" t="s">
        <v>185</v>
      </c>
      <c r="L91" s="80"/>
      <c r="M91" s="14" t="s">
        <v>288</v>
      </c>
      <c r="N91" s="303">
        <f>SUM(O91:O91)</f>
        <v>65000</v>
      </c>
      <c r="O91" s="126">
        <v>65000</v>
      </c>
    </row>
    <row r="92" spans="1:41" ht="12.75">
      <c r="A92" s="68"/>
      <c r="B92" s="68"/>
      <c r="C92" s="68"/>
      <c r="D92" s="69"/>
      <c r="E92" s="70"/>
      <c r="F92" s="71"/>
      <c r="G92" s="72"/>
      <c r="H92" s="73"/>
      <c r="I92" s="68"/>
      <c r="J92" s="68"/>
      <c r="K92" s="145"/>
      <c r="L92" s="73"/>
      <c r="M92" s="146"/>
      <c r="N92" s="304">
        <f>SUM(O92:O92)</f>
        <v>0</v>
      </c>
      <c r="O92" s="75"/>
      <c r="P92" s="48"/>
      <c r="Q92" s="12"/>
      <c r="R92" s="48"/>
      <c r="S92" s="48"/>
      <c r="T92" s="48"/>
      <c r="U92" s="12"/>
      <c r="V92" s="49"/>
      <c r="W92" s="49"/>
      <c r="X92" s="48"/>
      <c r="Y92" s="12"/>
      <c r="Z92" s="12"/>
      <c r="AA92" s="92"/>
      <c r="AB92" s="48"/>
      <c r="AC92" s="48"/>
      <c r="AD92" s="12"/>
      <c r="AE92" s="48"/>
      <c r="AF92" s="48"/>
      <c r="AG92" s="48"/>
      <c r="AH92" s="48"/>
      <c r="AI92" s="48"/>
      <c r="AJ92" s="48"/>
      <c r="AK92" s="48"/>
      <c r="AL92" s="93"/>
      <c r="AM92" s="36"/>
      <c r="AN92" s="94"/>
      <c r="AO92" s="94"/>
    </row>
    <row r="93" spans="1:15" ht="38.25">
      <c r="A93" s="39" t="s">
        <v>129</v>
      </c>
      <c r="B93" s="39" t="s">
        <v>591</v>
      </c>
      <c r="C93" s="39" t="s">
        <v>354</v>
      </c>
      <c r="D93" s="45" t="s">
        <v>57</v>
      </c>
      <c r="E93" s="105" t="s">
        <v>346</v>
      </c>
      <c r="F93" s="76" t="s">
        <v>507</v>
      </c>
      <c r="G93" s="20" t="s">
        <v>448</v>
      </c>
      <c r="H93" s="76" t="s">
        <v>247</v>
      </c>
      <c r="I93" s="108" t="s">
        <v>248</v>
      </c>
      <c r="J93" s="80"/>
      <c r="K93" s="44" t="s">
        <v>247</v>
      </c>
      <c r="L93" s="80"/>
      <c r="M93" s="108" t="s">
        <v>248</v>
      </c>
      <c r="N93" s="303">
        <f>SUM(O93:O93)</f>
        <v>26842.44</v>
      </c>
      <c r="O93" s="126">
        <v>26842.44</v>
      </c>
    </row>
    <row r="94" spans="1:43" ht="12.75">
      <c r="A94" s="96"/>
      <c r="B94" s="96"/>
      <c r="C94" s="96"/>
      <c r="D94" s="69"/>
      <c r="E94" s="70"/>
      <c r="F94" s="136"/>
      <c r="G94" s="137"/>
      <c r="H94" s="137"/>
      <c r="I94" s="138"/>
      <c r="J94" s="137"/>
      <c r="K94" s="139"/>
      <c r="L94" s="97"/>
      <c r="M94" s="148"/>
      <c r="N94" s="304">
        <f>SUM(O94:O94)</f>
        <v>0</v>
      </c>
      <c r="O94" s="142"/>
      <c r="P94" s="49"/>
      <c r="Q94" s="48"/>
      <c r="R94" s="48"/>
      <c r="S94" s="12"/>
      <c r="T94" s="49"/>
      <c r="U94" s="49"/>
      <c r="V94" s="48"/>
      <c r="W94" s="12"/>
      <c r="X94" s="12"/>
      <c r="Y94" s="48"/>
      <c r="Z94" s="130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31"/>
      <c r="AQ94" s="131"/>
    </row>
    <row r="95" spans="1:15" s="12" customFormat="1" ht="51">
      <c r="A95" s="43" t="s">
        <v>249</v>
      </c>
      <c r="B95" s="43" t="s">
        <v>112</v>
      </c>
      <c r="C95" s="43" t="s">
        <v>115</v>
      </c>
      <c r="D95" s="82" t="s">
        <v>57</v>
      </c>
      <c r="E95" s="153" t="s">
        <v>346</v>
      </c>
      <c r="F95" s="56" t="s">
        <v>563</v>
      </c>
      <c r="G95" s="154" t="s">
        <v>448</v>
      </c>
      <c r="H95" s="56" t="s">
        <v>113</v>
      </c>
      <c r="I95" s="155" t="s">
        <v>114</v>
      </c>
      <c r="J95" s="124"/>
      <c r="K95" s="64" t="s">
        <v>113</v>
      </c>
      <c r="L95" s="124"/>
      <c r="M95" s="155" t="s">
        <v>114</v>
      </c>
      <c r="N95" s="303">
        <f>SUM(O95:O95)</f>
        <v>536600</v>
      </c>
      <c r="O95" s="156">
        <v>536600</v>
      </c>
    </row>
    <row r="96" spans="1:41" ht="12.75">
      <c r="A96" s="57"/>
      <c r="B96" s="57"/>
      <c r="C96" s="57"/>
      <c r="D96" s="59"/>
      <c r="E96" s="59"/>
      <c r="F96" s="58"/>
      <c r="G96" s="60"/>
      <c r="H96" s="58"/>
      <c r="I96" s="157"/>
      <c r="J96" s="59"/>
      <c r="K96" s="158"/>
      <c r="L96" s="59"/>
      <c r="M96" s="57"/>
      <c r="N96" s="304">
        <f>SUM(O96:O96)</f>
        <v>0</v>
      </c>
      <c r="O96" s="156"/>
      <c r="P96" s="49"/>
      <c r="Q96" s="48"/>
      <c r="R96" s="48"/>
      <c r="S96" s="12"/>
      <c r="T96" s="49"/>
      <c r="U96" s="49"/>
      <c r="V96" s="48"/>
      <c r="W96" s="49"/>
      <c r="X96" s="48"/>
      <c r="Y96" s="12"/>
      <c r="Z96" s="12"/>
      <c r="AA96" s="48"/>
      <c r="AB96" s="48"/>
      <c r="AC96" s="48"/>
      <c r="AD96" s="12"/>
      <c r="AE96" s="48"/>
      <c r="AF96" s="48"/>
      <c r="AG96" s="48"/>
      <c r="AH96" s="48"/>
      <c r="AI96" s="48"/>
      <c r="AJ96" s="48"/>
      <c r="AK96" s="48"/>
      <c r="AL96" s="93"/>
      <c r="AM96" s="36"/>
      <c r="AN96" s="36"/>
      <c r="AO96" s="94"/>
    </row>
    <row r="97" spans="1:15" s="12" customFormat="1" ht="38.25">
      <c r="A97" s="43" t="s">
        <v>564</v>
      </c>
      <c r="B97" s="43" t="s">
        <v>108</v>
      </c>
      <c r="C97" s="43" t="s">
        <v>109</v>
      </c>
      <c r="D97" s="82" t="s">
        <v>57</v>
      </c>
      <c r="E97" s="153" t="s">
        <v>346</v>
      </c>
      <c r="F97" s="56" t="s">
        <v>565</v>
      </c>
      <c r="G97" s="154" t="s">
        <v>448</v>
      </c>
      <c r="H97" s="56" t="s">
        <v>110</v>
      </c>
      <c r="I97" s="155" t="s">
        <v>111</v>
      </c>
      <c r="J97" s="124"/>
      <c r="K97" s="64" t="s">
        <v>110</v>
      </c>
      <c r="L97" s="124"/>
      <c r="M97" s="155" t="s">
        <v>111</v>
      </c>
      <c r="N97" s="303">
        <f>SUM(O97:O97)</f>
        <v>0</v>
      </c>
      <c r="O97" s="156"/>
    </row>
    <row r="98" spans="1:41" ht="12.75">
      <c r="A98" s="57"/>
      <c r="B98" s="57"/>
      <c r="C98" s="57"/>
      <c r="D98" s="59"/>
      <c r="E98" s="59"/>
      <c r="F98" s="58"/>
      <c r="G98" s="60"/>
      <c r="H98" s="58"/>
      <c r="I98" s="157"/>
      <c r="J98" s="59"/>
      <c r="K98" s="158"/>
      <c r="L98" s="59"/>
      <c r="M98" s="57"/>
      <c r="N98" s="304">
        <f>SUM(O98:O98)</f>
        <v>0</v>
      </c>
      <c r="O98" s="156"/>
      <c r="P98" s="49"/>
      <c r="Q98" s="48"/>
      <c r="R98" s="48"/>
      <c r="S98" s="12"/>
      <c r="T98" s="49"/>
      <c r="U98" s="49"/>
      <c r="V98" s="48"/>
      <c r="W98" s="49"/>
      <c r="X98" s="48"/>
      <c r="Y98" s="12"/>
      <c r="Z98" s="12"/>
      <c r="AA98" s="48"/>
      <c r="AB98" s="48"/>
      <c r="AC98" s="48"/>
      <c r="AD98" s="12"/>
      <c r="AE98" s="48"/>
      <c r="AF98" s="48"/>
      <c r="AG98" s="48"/>
      <c r="AH98" s="48"/>
      <c r="AI98" s="48"/>
      <c r="AJ98" s="48"/>
      <c r="AK98" s="48"/>
      <c r="AL98" s="93"/>
      <c r="AM98" s="36"/>
      <c r="AN98" s="36"/>
      <c r="AO98" s="94"/>
    </row>
    <row r="99" spans="1:41" ht="51">
      <c r="A99" s="43" t="s">
        <v>442</v>
      </c>
      <c r="B99" s="43" t="s">
        <v>440</v>
      </c>
      <c r="C99" s="43" t="s">
        <v>300</v>
      </c>
      <c r="D99" s="104" t="s">
        <v>57</v>
      </c>
      <c r="E99" s="105" t="s">
        <v>346</v>
      </c>
      <c r="F99" s="99" t="s">
        <v>298</v>
      </c>
      <c r="G99" s="20" t="s">
        <v>448</v>
      </c>
      <c r="H99" s="25" t="s">
        <v>299</v>
      </c>
      <c r="I99" s="43" t="s">
        <v>512</v>
      </c>
      <c r="J99" s="43"/>
      <c r="K99" s="78" t="s">
        <v>513</v>
      </c>
      <c r="L99" s="25"/>
      <c r="M99" s="84" t="s">
        <v>512</v>
      </c>
      <c r="N99" s="303">
        <f>SUM(O99:O99)</f>
        <v>0</v>
      </c>
      <c r="O99" s="140" t="s">
        <v>514</v>
      </c>
      <c r="P99" s="48"/>
      <c r="Q99" s="12"/>
      <c r="R99" s="48"/>
      <c r="S99" s="48"/>
      <c r="T99" s="48"/>
      <c r="U99" s="12"/>
      <c r="V99" s="49"/>
      <c r="W99" s="49"/>
      <c r="X99" s="48"/>
      <c r="Y99" s="12"/>
      <c r="Z99" s="12"/>
      <c r="AA99" s="92"/>
      <c r="AB99" s="48"/>
      <c r="AC99" s="48"/>
      <c r="AD99" s="12"/>
      <c r="AE99" s="48"/>
      <c r="AF99" s="48"/>
      <c r="AG99" s="48"/>
      <c r="AH99" s="48"/>
      <c r="AI99" s="48"/>
      <c r="AJ99" s="48"/>
      <c r="AK99" s="48"/>
      <c r="AL99" s="93"/>
      <c r="AM99" s="36"/>
      <c r="AN99" s="94"/>
      <c r="AO99" s="94"/>
    </row>
    <row r="100" spans="1:43" ht="12.75">
      <c r="A100" s="68"/>
      <c r="B100" s="68"/>
      <c r="C100" s="68"/>
      <c r="D100" s="70"/>
      <c r="E100" s="70"/>
      <c r="F100" s="69"/>
      <c r="G100" s="72"/>
      <c r="H100" s="69"/>
      <c r="I100" s="149"/>
      <c r="J100" s="70"/>
      <c r="K100" s="150"/>
      <c r="L100" s="70"/>
      <c r="M100" s="68"/>
      <c r="N100" s="304">
        <f>SUM(O100:O100)</f>
        <v>0</v>
      </c>
      <c r="O100" s="126"/>
      <c r="P100" s="49"/>
      <c r="Q100" s="48"/>
      <c r="R100" s="48"/>
      <c r="S100" s="12"/>
      <c r="T100" s="49"/>
      <c r="U100" s="49"/>
      <c r="V100" s="48"/>
      <c r="W100" s="12"/>
      <c r="X100" s="12"/>
      <c r="Y100" s="48"/>
      <c r="Z100" s="130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31"/>
      <c r="AQ100" s="151"/>
    </row>
    <row r="101" spans="1:43" ht="34.5" customHeight="1">
      <c r="A101" s="43" t="s">
        <v>655</v>
      </c>
      <c r="B101" s="88" t="s">
        <v>538</v>
      </c>
      <c r="C101" s="43" t="s">
        <v>717</v>
      </c>
      <c r="D101" s="89" t="s">
        <v>57</v>
      </c>
      <c r="E101" s="88" t="s">
        <v>346</v>
      </c>
      <c r="F101" s="45" t="s">
        <v>718</v>
      </c>
      <c r="G101" s="91" t="s">
        <v>304</v>
      </c>
      <c r="H101" s="45" t="s">
        <v>719</v>
      </c>
      <c r="I101" s="111">
        <v>2368591208</v>
      </c>
      <c r="J101" s="82"/>
      <c r="K101" s="78" t="s">
        <v>719</v>
      </c>
      <c r="L101" s="82"/>
      <c r="M101" s="111">
        <v>2368591208</v>
      </c>
      <c r="N101" s="303">
        <f>SUM(O101:O101)</f>
        <v>86292</v>
      </c>
      <c r="O101" s="127">
        <v>86292</v>
      </c>
      <c r="P101" s="49"/>
      <c r="Q101" s="48"/>
      <c r="R101" s="48"/>
      <c r="S101" s="12"/>
      <c r="T101" s="49"/>
      <c r="U101" s="49"/>
      <c r="V101" s="48"/>
      <c r="W101" s="12"/>
      <c r="X101" s="12"/>
      <c r="Y101" s="48"/>
      <c r="Z101" s="130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31"/>
      <c r="AQ101" s="151"/>
    </row>
    <row r="102" spans="1:43" ht="12.75">
      <c r="A102" s="68"/>
      <c r="B102" s="68"/>
      <c r="C102" s="68"/>
      <c r="D102" s="70"/>
      <c r="E102" s="70"/>
      <c r="F102" s="69"/>
      <c r="G102" s="72"/>
      <c r="H102" s="69"/>
      <c r="I102" s="149"/>
      <c r="J102" s="70"/>
      <c r="K102" s="150"/>
      <c r="L102" s="70"/>
      <c r="M102" s="68"/>
      <c r="N102" s="304">
        <f>SUM(O102:O102)</f>
        <v>0</v>
      </c>
      <c r="O102" s="126"/>
      <c r="P102" s="49"/>
      <c r="Q102" s="48"/>
      <c r="R102" s="48"/>
      <c r="S102" s="12"/>
      <c r="T102" s="49"/>
      <c r="U102" s="49"/>
      <c r="V102" s="48"/>
      <c r="W102" s="12"/>
      <c r="X102" s="12"/>
      <c r="Y102" s="48"/>
      <c r="Z102" s="130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31"/>
      <c r="AQ102" s="151"/>
    </row>
    <row r="103" spans="1:41" ht="39" customHeight="1">
      <c r="A103" s="43" t="s">
        <v>128</v>
      </c>
      <c r="B103" s="88" t="s">
        <v>538</v>
      </c>
      <c r="C103" s="88" t="s">
        <v>713</v>
      </c>
      <c r="D103" s="89" t="s">
        <v>57</v>
      </c>
      <c r="E103" s="88" t="s">
        <v>346</v>
      </c>
      <c r="F103" s="90" t="s">
        <v>714</v>
      </c>
      <c r="G103" s="91" t="s">
        <v>448</v>
      </c>
      <c r="H103" s="89" t="s">
        <v>715</v>
      </c>
      <c r="I103" s="89" t="s">
        <v>716</v>
      </c>
      <c r="J103" s="43"/>
      <c r="K103" s="115" t="s">
        <v>715</v>
      </c>
      <c r="L103" s="25"/>
      <c r="M103" s="89" t="s">
        <v>716</v>
      </c>
      <c r="N103" s="303">
        <f>SUM(O103:O103)</f>
        <v>60000</v>
      </c>
      <c r="O103" s="127">
        <v>60000</v>
      </c>
      <c r="P103" s="143"/>
      <c r="R103" s="143"/>
      <c r="S103" s="143"/>
      <c r="T103" s="143"/>
      <c r="V103" s="163"/>
      <c r="W103" s="163"/>
      <c r="X103" s="143"/>
      <c r="AA103" s="165"/>
      <c r="AB103" s="143"/>
      <c r="AC103" s="143"/>
      <c r="AE103" s="143"/>
      <c r="AF103" s="143"/>
      <c r="AG103" s="143"/>
      <c r="AH103" s="143"/>
      <c r="AI103" s="143"/>
      <c r="AJ103" s="143"/>
      <c r="AK103" s="143"/>
      <c r="AL103" s="152"/>
      <c r="AM103" s="36"/>
      <c r="AN103" s="94"/>
      <c r="AO103" s="94"/>
    </row>
    <row r="104" spans="1:41" ht="12.75">
      <c r="A104" s="68"/>
      <c r="B104" s="68"/>
      <c r="C104" s="68"/>
      <c r="D104" s="69"/>
      <c r="E104" s="70"/>
      <c r="F104" s="71"/>
      <c r="G104" s="72"/>
      <c r="H104" s="73"/>
      <c r="I104" s="68"/>
      <c r="J104" s="68"/>
      <c r="K104" s="72"/>
      <c r="L104" s="73"/>
      <c r="M104" s="86"/>
      <c r="N104" s="304">
        <f>SUM(O104:O104)</f>
        <v>0</v>
      </c>
      <c r="O104" s="75"/>
      <c r="P104" s="48"/>
      <c r="Q104" s="12"/>
      <c r="R104" s="48"/>
      <c r="S104" s="48"/>
      <c r="T104" s="48"/>
      <c r="U104" s="12"/>
      <c r="V104" s="49"/>
      <c r="W104" s="49"/>
      <c r="X104" s="48"/>
      <c r="Y104" s="12"/>
      <c r="Z104" s="12"/>
      <c r="AA104" s="92"/>
      <c r="AB104" s="48"/>
      <c r="AC104" s="48"/>
      <c r="AD104" s="12"/>
      <c r="AE104" s="48"/>
      <c r="AF104" s="48"/>
      <c r="AG104" s="48"/>
      <c r="AH104" s="48"/>
      <c r="AI104" s="48"/>
      <c r="AJ104" s="48"/>
      <c r="AK104" s="48"/>
      <c r="AL104" s="93"/>
      <c r="AM104" s="36"/>
      <c r="AN104" s="94"/>
      <c r="AO104" s="94"/>
    </row>
    <row r="105" spans="1:15" ht="25.5">
      <c r="A105" s="39" t="s">
        <v>6</v>
      </c>
      <c r="B105" s="39" t="s">
        <v>41</v>
      </c>
      <c r="C105" s="80" t="s">
        <v>38</v>
      </c>
      <c r="D105" s="104" t="s">
        <v>57</v>
      </c>
      <c r="E105" s="105" t="s">
        <v>346</v>
      </c>
      <c r="F105" s="76" t="s">
        <v>42</v>
      </c>
      <c r="G105" s="20" t="s">
        <v>20</v>
      </c>
      <c r="H105" s="20" t="s">
        <v>0</v>
      </c>
      <c r="I105" s="43" t="s">
        <v>40</v>
      </c>
      <c r="J105" s="80"/>
      <c r="K105" s="101" t="s">
        <v>39</v>
      </c>
      <c r="L105" s="80"/>
      <c r="M105" s="43" t="s">
        <v>40</v>
      </c>
      <c r="N105" s="303">
        <f>SUM(O105:O105)</f>
        <v>262295</v>
      </c>
      <c r="O105" s="167">
        <v>262295</v>
      </c>
    </row>
    <row r="106" spans="1:15" ht="51">
      <c r="A106" s="39" t="s">
        <v>592</v>
      </c>
      <c r="B106" s="39"/>
      <c r="C106" s="39"/>
      <c r="D106" s="91" t="s">
        <v>57</v>
      </c>
      <c r="E106" s="105" t="s">
        <v>346</v>
      </c>
      <c r="F106" s="76" t="s">
        <v>217</v>
      </c>
      <c r="G106" s="89" t="s">
        <v>126</v>
      </c>
      <c r="H106" s="25"/>
      <c r="I106" s="100"/>
      <c r="J106" s="80"/>
      <c r="K106" s="101" t="s">
        <v>218</v>
      </c>
      <c r="L106" s="222"/>
      <c r="M106" s="14" t="s">
        <v>320</v>
      </c>
      <c r="N106" s="303">
        <f>SUM(O106:O106)</f>
        <v>43010</v>
      </c>
      <c r="O106" s="126">
        <v>43010</v>
      </c>
    </row>
    <row r="107" spans="1:43" ht="12.75">
      <c r="A107" s="68"/>
      <c r="B107" s="68"/>
      <c r="C107" s="68"/>
      <c r="D107" s="69"/>
      <c r="E107" s="70"/>
      <c r="F107" s="71"/>
      <c r="G107" s="72"/>
      <c r="H107" s="170"/>
      <c r="I107" s="68"/>
      <c r="J107" s="68"/>
      <c r="K107" s="171"/>
      <c r="L107" s="73"/>
      <c r="M107" s="146"/>
      <c r="N107" s="304">
        <f>SUM(O107:O107)</f>
        <v>0</v>
      </c>
      <c r="O107" s="127"/>
      <c r="P107" s="49"/>
      <c r="Q107" s="48"/>
      <c r="R107" s="48"/>
      <c r="S107" s="12"/>
      <c r="T107" s="49"/>
      <c r="U107" s="49"/>
      <c r="V107" s="48"/>
      <c r="W107" s="12"/>
      <c r="X107" s="12"/>
      <c r="Y107" s="48"/>
      <c r="Z107" s="130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31"/>
      <c r="AQ107" s="151"/>
    </row>
    <row r="108" spans="1:15" s="12" customFormat="1" ht="25.5">
      <c r="A108" s="54" t="s">
        <v>1</v>
      </c>
      <c r="B108" s="54" t="s">
        <v>702</v>
      </c>
      <c r="C108" s="54" t="s">
        <v>703</v>
      </c>
      <c r="D108" s="159" t="s">
        <v>57</v>
      </c>
      <c r="E108" s="160" t="s">
        <v>346</v>
      </c>
      <c r="F108" s="56" t="s">
        <v>2</v>
      </c>
      <c r="G108" s="53" t="s">
        <v>127</v>
      </c>
      <c r="H108" s="56" t="s">
        <v>704</v>
      </c>
      <c r="I108" s="155" t="s">
        <v>3</v>
      </c>
      <c r="J108" s="124"/>
      <c r="K108" s="64" t="s">
        <v>705</v>
      </c>
      <c r="L108" s="124"/>
      <c r="M108" s="155" t="s">
        <v>4</v>
      </c>
      <c r="N108" s="303">
        <f>SUM(O108:O108)</f>
        <v>4836.8</v>
      </c>
      <c r="O108" s="156">
        <v>4836.8</v>
      </c>
    </row>
    <row r="109" spans="1:15" s="12" customFormat="1" ht="79.5" customHeight="1">
      <c r="A109" s="54" t="s">
        <v>599</v>
      </c>
      <c r="B109" s="177"/>
      <c r="C109" s="184" t="s">
        <v>280</v>
      </c>
      <c r="D109" s="159" t="s">
        <v>57</v>
      </c>
      <c r="E109" s="160" t="s">
        <v>346</v>
      </c>
      <c r="F109" s="56" t="s">
        <v>279</v>
      </c>
      <c r="G109" s="154" t="s">
        <v>448</v>
      </c>
      <c r="H109" s="173" t="s">
        <v>139</v>
      </c>
      <c r="I109" s="183" t="s">
        <v>84</v>
      </c>
      <c r="J109" s="124"/>
      <c r="K109" s="175" t="s">
        <v>139</v>
      </c>
      <c r="L109" s="124"/>
      <c r="M109" s="183" t="s">
        <v>84</v>
      </c>
      <c r="N109" s="303">
        <f>SUM(O109:O109)</f>
        <v>24000</v>
      </c>
      <c r="O109" s="156">
        <v>24000</v>
      </c>
    </row>
    <row r="110" spans="1:15" s="12" customFormat="1" ht="12.75">
      <c r="A110" s="57"/>
      <c r="B110" s="57"/>
      <c r="C110" s="57"/>
      <c r="D110" s="59"/>
      <c r="E110" s="59"/>
      <c r="F110" s="58"/>
      <c r="G110" s="60"/>
      <c r="H110" s="58"/>
      <c r="I110" s="157"/>
      <c r="J110" s="59"/>
      <c r="K110" s="158"/>
      <c r="L110" s="59"/>
      <c r="M110" s="57"/>
      <c r="N110" s="304">
        <f>SUM(O110:O110)</f>
        <v>0</v>
      </c>
      <c r="O110" s="156"/>
    </row>
    <row r="111" spans="1:15" s="12" customFormat="1" ht="51">
      <c r="A111" s="50" t="s">
        <v>334</v>
      </c>
      <c r="B111" s="50" t="s">
        <v>333</v>
      </c>
      <c r="C111" s="50" t="s">
        <v>49</v>
      </c>
      <c r="D111" s="159" t="s">
        <v>57</v>
      </c>
      <c r="E111" s="160" t="s">
        <v>346</v>
      </c>
      <c r="F111" s="56" t="s">
        <v>335</v>
      </c>
      <c r="G111" s="154" t="s">
        <v>448</v>
      </c>
      <c r="H111" s="185" t="s">
        <v>50</v>
      </c>
      <c r="I111" s="186">
        <v>4488650484</v>
      </c>
      <c r="J111" s="174"/>
      <c r="K111" s="55" t="s">
        <v>50</v>
      </c>
      <c r="L111" s="174"/>
      <c r="M111" s="186">
        <v>4488650484</v>
      </c>
      <c r="N111" s="303">
        <f>SUM(O111:O111)</f>
        <v>245429</v>
      </c>
      <c r="O111" s="156">
        <v>245429</v>
      </c>
    </row>
    <row r="112" spans="1:15" s="12" customFormat="1" ht="12.75">
      <c r="A112" s="57"/>
      <c r="B112" s="57"/>
      <c r="C112" s="57"/>
      <c r="D112" s="59"/>
      <c r="E112" s="59"/>
      <c r="F112" s="58"/>
      <c r="G112" s="60"/>
      <c r="H112" s="58"/>
      <c r="I112" s="157"/>
      <c r="J112" s="59"/>
      <c r="K112" s="158"/>
      <c r="L112" s="59"/>
      <c r="M112" s="57"/>
      <c r="N112" s="304">
        <f>SUM(O112:O112)</f>
        <v>0</v>
      </c>
      <c r="O112" s="156"/>
    </row>
    <row r="113" spans="1:15" s="12" customFormat="1" ht="76.5">
      <c r="A113" s="54" t="s">
        <v>226</v>
      </c>
      <c r="B113" s="50" t="s">
        <v>55</v>
      </c>
      <c r="C113" s="188" t="s">
        <v>720</v>
      </c>
      <c r="D113" s="159" t="s">
        <v>57</v>
      </c>
      <c r="E113" s="160" t="s">
        <v>346</v>
      </c>
      <c r="F113" s="185" t="s">
        <v>465</v>
      </c>
      <c r="G113" s="182" t="s">
        <v>448</v>
      </c>
      <c r="H113" s="65" t="s">
        <v>52</v>
      </c>
      <c r="I113" s="50" t="s">
        <v>721</v>
      </c>
      <c r="J113" s="174"/>
      <c r="K113" s="181" t="s">
        <v>52</v>
      </c>
      <c r="L113" s="124" t="s">
        <v>325</v>
      </c>
      <c r="M113" s="54" t="s">
        <v>721</v>
      </c>
      <c r="N113" s="303">
        <f>SUM(O113:O113)</f>
        <v>35950</v>
      </c>
      <c r="O113" s="156">
        <v>35950</v>
      </c>
    </row>
    <row r="114" spans="1:41" ht="38.25">
      <c r="A114" s="54" t="s">
        <v>731</v>
      </c>
      <c r="B114" s="54"/>
      <c r="C114" s="191" t="s">
        <v>671</v>
      </c>
      <c r="D114" s="159" t="s">
        <v>57</v>
      </c>
      <c r="E114" s="160" t="s">
        <v>346</v>
      </c>
      <c r="F114" s="185" t="s">
        <v>732</v>
      </c>
      <c r="G114" s="197" t="s">
        <v>304</v>
      </c>
      <c r="H114" s="65" t="s">
        <v>669</v>
      </c>
      <c r="I114" s="54" t="s">
        <v>670</v>
      </c>
      <c r="J114" s="54"/>
      <c r="K114" s="65" t="s">
        <v>669</v>
      </c>
      <c r="L114" s="56"/>
      <c r="M114" s="54" t="s">
        <v>670</v>
      </c>
      <c r="N114" s="303">
        <f>SUM(O114:O114)</f>
        <v>30000</v>
      </c>
      <c r="O114" s="67">
        <v>30000</v>
      </c>
      <c r="P114" s="48"/>
      <c r="Q114" s="12"/>
      <c r="R114" s="48"/>
      <c r="S114" s="48"/>
      <c r="T114" s="48"/>
      <c r="U114" s="12"/>
      <c r="V114" s="49"/>
      <c r="W114" s="49"/>
      <c r="X114" s="48"/>
      <c r="Y114" s="12"/>
      <c r="Z114" s="12"/>
      <c r="AA114" s="92"/>
      <c r="AB114" s="48"/>
      <c r="AC114" s="48"/>
      <c r="AD114" s="12"/>
      <c r="AE114" s="48"/>
      <c r="AF114" s="48"/>
      <c r="AG114" s="48"/>
      <c r="AH114" s="48"/>
      <c r="AI114" s="48"/>
      <c r="AJ114" s="48"/>
      <c r="AK114" s="48"/>
      <c r="AL114" s="93"/>
      <c r="AM114" s="36"/>
      <c r="AN114" s="94"/>
      <c r="AO114" s="94"/>
    </row>
    <row r="115" spans="1:15" s="12" customFormat="1" ht="12.75">
      <c r="A115" s="193"/>
      <c r="B115" s="57"/>
      <c r="C115" s="57"/>
      <c r="D115" s="194"/>
      <c r="E115" s="195"/>
      <c r="F115" s="196"/>
      <c r="G115" s="60"/>
      <c r="H115" s="61"/>
      <c r="I115" s="57"/>
      <c r="J115" s="59"/>
      <c r="K115" s="61"/>
      <c r="L115" s="59"/>
      <c r="M115" s="57"/>
      <c r="N115" s="304">
        <f>SUM(O115:O115)</f>
        <v>0</v>
      </c>
      <c r="O115" s="156"/>
    </row>
    <row r="116" spans="1:43" ht="25.5">
      <c r="A116" s="54" t="s">
        <v>15</v>
      </c>
      <c r="B116" s="177"/>
      <c r="C116" s="177" t="s">
        <v>284</v>
      </c>
      <c r="D116" s="173" t="s">
        <v>57</v>
      </c>
      <c r="E116" s="177" t="s">
        <v>346</v>
      </c>
      <c r="F116" s="187" t="s">
        <v>386</v>
      </c>
      <c r="G116" s="64"/>
      <c r="H116" s="65"/>
      <c r="I116" s="54"/>
      <c r="J116" s="54"/>
      <c r="K116" s="64" t="s">
        <v>387</v>
      </c>
      <c r="L116" s="54"/>
      <c r="M116" s="54" t="s">
        <v>388</v>
      </c>
      <c r="N116" s="303">
        <f>SUM(O116:O116)</f>
        <v>82890</v>
      </c>
      <c r="O116" s="67">
        <v>82890</v>
      </c>
      <c r="P116" s="49"/>
      <c r="Q116" s="48"/>
      <c r="R116" s="48"/>
      <c r="S116" s="12"/>
      <c r="T116" s="49"/>
      <c r="U116" s="49"/>
      <c r="V116" s="48"/>
      <c r="W116" s="12"/>
      <c r="X116" s="12"/>
      <c r="Y116" s="48"/>
      <c r="Z116" s="130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31"/>
      <c r="AQ116" s="151"/>
    </row>
    <row r="117" spans="1:15" s="12" customFormat="1" ht="12.75">
      <c r="A117" s="193"/>
      <c r="B117" s="57"/>
      <c r="C117" s="57"/>
      <c r="D117" s="194"/>
      <c r="E117" s="195"/>
      <c r="F117" s="196"/>
      <c r="G117" s="60"/>
      <c r="H117" s="61"/>
      <c r="I117" s="57"/>
      <c r="J117" s="59"/>
      <c r="K117" s="61"/>
      <c r="L117" s="59"/>
      <c r="M117" s="57"/>
      <c r="N117" s="304">
        <f>SUM(O117:O117)</f>
        <v>0</v>
      </c>
      <c r="O117" s="156"/>
    </row>
    <row r="118" spans="1:43" ht="51">
      <c r="A118" s="54" t="s">
        <v>118</v>
      </c>
      <c r="B118" s="54" t="s">
        <v>137</v>
      </c>
      <c r="C118" s="54" t="s">
        <v>467</v>
      </c>
      <c r="D118" s="51" t="s">
        <v>57</v>
      </c>
      <c r="E118" s="52" t="s">
        <v>346</v>
      </c>
      <c r="F118" s="51" t="s">
        <v>201</v>
      </c>
      <c r="G118" s="154" t="s">
        <v>448</v>
      </c>
      <c r="H118" s="65" t="s">
        <v>393</v>
      </c>
      <c r="I118" s="54" t="s">
        <v>468</v>
      </c>
      <c r="J118" s="121"/>
      <c r="K118" s="65" t="s">
        <v>393</v>
      </c>
      <c r="L118" s="198"/>
      <c r="M118" s="54" t="s">
        <v>468</v>
      </c>
      <c r="N118" s="303">
        <f>SUM(O118:O118)</f>
        <v>37473</v>
      </c>
      <c r="O118" s="67">
        <v>37473</v>
      </c>
      <c r="P118" s="49"/>
      <c r="Q118" s="48"/>
      <c r="R118" s="48"/>
      <c r="S118" s="12"/>
      <c r="T118" s="49"/>
      <c r="U118" s="49"/>
      <c r="V118" s="48"/>
      <c r="W118" s="12"/>
      <c r="X118" s="12"/>
      <c r="Y118" s="48"/>
      <c r="Z118" s="130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31"/>
      <c r="AQ118" s="151"/>
    </row>
    <row r="119" spans="1:43" ht="25.5">
      <c r="A119" s="204" t="s">
        <v>80</v>
      </c>
      <c r="B119" s="204"/>
      <c r="C119" s="173" t="s">
        <v>81</v>
      </c>
      <c r="D119" s="205" t="s">
        <v>57</v>
      </c>
      <c r="E119" s="206" t="s">
        <v>346</v>
      </c>
      <c r="F119" s="40" t="s">
        <v>285</v>
      </c>
      <c r="G119" s="209" t="s">
        <v>448</v>
      </c>
      <c r="H119" s="207" t="s">
        <v>656</v>
      </c>
      <c r="I119" s="204" t="s">
        <v>657</v>
      </c>
      <c r="J119" s="41"/>
      <c r="K119" s="207" t="s">
        <v>656</v>
      </c>
      <c r="L119" s="41"/>
      <c r="M119" s="204" t="s">
        <v>657</v>
      </c>
      <c r="N119" s="303">
        <f>SUM(O119:O119)</f>
        <v>12600</v>
      </c>
      <c r="O119" s="213">
        <v>12600</v>
      </c>
      <c r="P119" s="49"/>
      <c r="Q119" s="48"/>
      <c r="R119" s="48"/>
      <c r="S119" s="12"/>
      <c r="T119" s="49"/>
      <c r="U119" s="49"/>
      <c r="V119" s="48"/>
      <c r="W119" s="12"/>
      <c r="X119" s="12"/>
      <c r="Y119" s="48"/>
      <c r="Z119" s="130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31"/>
      <c r="AQ119" s="151"/>
    </row>
    <row r="120" spans="1:43" ht="25.5">
      <c r="A120" s="204" t="s">
        <v>80</v>
      </c>
      <c r="B120" s="204"/>
      <c r="C120" s="207" t="s">
        <v>82</v>
      </c>
      <c r="D120" s="205" t="s">
        <v>57</v>
      </c>
      <c r="E120" s="206" t="s">
        <v>346</v>
      </c>
      <c r="F120" s="133" t="s">
        <v>461</v>
      </c>
      <c r="G120" s="209" t="s">
        <v>448</v>
      </c>
      <c r="H120" s="207" t="s">
        <v>656</v>
      </c>
      <c r="I120" s="204" t="s">
        <v>657</v>
      </c>
      <c r="J120" s="218"/>
      <c r="K120" s="207" t="s">
        <v>656</v>
      </c>
      <c r="L120" s="41"/>
      <c r="M120" s="204" t="s">
        <v>657</v>
      </c>
      <c r="N120" s="303">
        <f>SUM(O120:O120)</f>
        <v>6762</v>
      </c>
      <c r="O120" s="213">
        <v>6762</v>
      </c>
      <c r="P120" s="49"/>
      <c r="Q120" s="48"/>
      <c r="R120" s="48"/>
      <c r="S120" s="12"/>
      <c r="T120" s="49"/>
      <c r="U120" s="49"/>
      <c r="V120" s="48"/>
      <c r="W120" s="12"/>
      <c r="X120" s="12"/>
      <c r="Y120" s="48"/>
      <c r="Z120" s="130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31"/>
      <c r="AQ120" s="151"/>
    </row>
    <row r="121" spans="1:43" ht="12.75">
      <c r="A121" s="68"/>
      <c r="B121" s="68"/>
      <c r="C121" s="68"/>
      <c r="D121" s="69"/>
      <c r="E121" s="70"/>
      <c r="F121" s="71"/>
      <c r="G121" s="72"/>
      <c r="H121" s="73"/>
      <c r="I121" s="68"/>
      <c r="J121" s="68"/>
      <c r="K121" s="145"/>
      <c r="L121" s="73"/>
      <c r="M121" s="146"/>
      <c r="N121" s="304">
        <f>SUM(O121:O121)</f>
        <v>0</v>
      </c>
      <c r="O121" s="75"/>
      <c r="P121" s="49"/>
      <c r="Q121" s="48"/>
      <c r="R121" s="48"/>
      <c r="S121" s="12"/>
      <c r="T121" s="49"/>
      <c r="U121" s="49"/>
      <c r="V121" s="48"/>
      <c r="W121" s="12"/>
      <c r="X121" s="12"/>
      <c r="Y121" s="48"/>
      <c r="Z121" s="130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31"/>
      <c r="AQ121" s="151"/>
    </row>
    <row r="122" spans="1:43" s="107" customFormat="1" ht="25.5">
      <c r="A122" s="54" t="s">
        <v>409</v>
      </c>
      <c r="B122" s="54" t="s">
        <v>410</v>
      </c>
      <c r="C122" s="54" t="s">
        <v>554</v>
      </c>
      <c r="D122" s="207" t="s">
        <v>57</v>
      </c>
      <c r="E122" s="204" t="s">
        <v>346</v>
      </c>
      <c r="F122" s="51" t="s">
        <v>283</v>
      </c>
      <c r="G122" s="20" t="s">
        <v>127</v>
      </c>
      <c r="H122" s="65" t="s">
        <v>628</v>
      </c>
      <c r="I122" s="204" t="s">
        <v>627</v>
      </c>
      <c r="J122" s="119"/>
      <c r="K122" s="65" t="s">
        <v>628</v>
      </c>
      <c r="L122" s="120"/>
      <c r="M122" s="204" t="s">
        <v>627</v>
      </c>
      <c r="N122" s="303">
        <f>SUM(O122:O122)</f>
        <v>20000</v>
      </c>
      <c r="O122" s="156">
        <v>20000</v>
      </c>
      <c r="P122" s="122"/>
      <c r="Q122" s="47"/>
      <c r="R122" s="47"/>
      <c r="T122" s="122"/>
      <c r="U122" s="122"/>
      <c r="V122" s="47"/>
      <c r="Y122" s="47"/>
      <c r="Z122" s="210"/>
      <c r="AO122" s="211"/>
      <c r="AQ122" s="212"/>
    </row>
    <row r="123" spans="1:43" ht="12.75">
      <c r="A123" s="43"/>
      <c r="B123" s="43"/>
      <c r="C123" s="43"/>
      <c r="D123" s="45"/>
      <c r="E123" s="82"/>
      <c r="F123" s="40"/>
      <c r="G123" s="78"/>
      <c r="H123" s="65" t="s">
        <v>617</v>
      </c>
      <c r="I123" s="54" t="s">
        <v>677</v>
      </c>
      <c r="J123" s="43"/>
      <c r="K123" s="25"/>
      <c r="L123" s="25"/>
      <c r="M123" s="43"/>
      <c r="N123" s="303">
        <f>SUM(O123:O123)</f>
        <v>0</v>
      </c>
      <c r="O123" s="126"/>
      <c r="P123" s="49"/>
      <c r="Q123" s="48"/>
      <c r="R123" s="48"/>
      <c r="S123" s="12"/>
      <c r="T123" s="49"/>
      <c r="U123" s="49"/>
      <c r="V123" s="48"/>
      <c r="W123" s="12"/>
      <c r="X123" s="12"/>
      <c r="Y123" s="48"/>
      <c r="Z123" s="130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31"/>
      <c r="AQ123" s="151"/>
    </row>
    <row r="124" spans="1:43" ht="12.75">
      <c r="A124" s="43"/>
      <c r="B124" s="43"/>
      <c r="C124" s="43"/>
      <c r="D124" s="45"/>
      <c r="E124" s="82"/>
      <c r="F124" s="40"/>
      <c r="G124" s="78"/>
      <c r="H124" s="65" t="s">
        <v>581</v>
      </c>
      <c r="I124" s="54" t="s">
        <v>361</v>
      </c>
      <c r="J124" s="43"/>
      <c r="K124" s="25"/>
      <c r="L124" s="25"/>
      <c r="M124" s="43"/>
      <c r="N124" s="303">
        <f>SUM(O124:O124)</f>
        <v>0</v>
      </c>
      <c r="O124" s="126"/>
      <c r="P124" s="49"/>
      <c r="Q124" s="48"/>
      <c r="R124" s="48"/>
      <c r="S124" s="12"/>
      <c r="T124" s="49"/>
      <c r="U124" s="49"/>
      <c r="V124" s="48"/>
      <c r="W124" s="12"/>
      <c r="X124" s="12"/>
      <c r="Y124" s="48"/>
      <c r="Z124" s="130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31"/>
      <c r="AQ124" s="151"/>
    </row>
    <row r="125" spans="1:43" ht="12.75">
      <c r="A125" s="43"/>
      <c r="B125" s="43"/>
      <c r="C125" s="43"/>
      <c r="D125" s="45"/>
      <c r="E125" s="82"/>
      <c r="F125" s="40"/>
      <c r="G125" s="78"/>
      <c r="H125" s="65" t="s">
        <v>582</v>
      </c>
      <c r="I125" s="54">
        <v>93027710016</v>
      </c>
      <c r="J125" s="43"/>
      <c r="K125" s="25"/>
      <c r="L125" s="25"/>
      <c r="M125" s="43"/>
      <c r="N125" s="303">
        <f>SUM(O125:O125)</f>
        <v>0</v>
      </c>
      <c r="O125" s="126"/>
      <c r="P125" s="49"/>
      <c r="Q125" s="48"/>
      <c r="R125" s="48"/>
      <c r="S125" s="12"/>
      <c r="T125" s="49"/>
      <c r="U125" s="49"/>
      <c r="V125" s="48"/>
      <c r="W125" s="12"/>
      <c r="X125" s="12"/>
      <c r="Y125" s="48"/>
      <c r="Z125" s="130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31"/>
      <c r="AQ125" s="151"/>
    </row>
    <row r="126" spans="1:43" ht="12.75">
      <c r="A126" s="43"/>
      <c r="B126" s="43"/>
      <c r="C126" s="43"/>
      <c r="D126" s="45"/>
      <c r="E126" s="82"/>
      <c r="F126" s="40"/>
      <c r="G126" s="78"/>
      <c r="H126" s="25" t="s">
        <v>682</v>
      </c>
      <c r="I126" s="100" t="s">
        <v>339</v>
      </c>
      <c r="J126" s="43"/>
      <c r="K126" s="25"/>
      <c r="L126" s="25"/>
      <c r="M126" s="43"/>
      <c r="N126" s="303">
        <f>SUM(O126:O126)</f>
        <v>0</v>
      </c>
      <c r="O126" s="126"/>
      <c r="P126" s="49"/>
      <c r="Q126" s="48"/>
      <c r="R126" s="48"/>
      <c r="S126" s="12"/>
      <c r="T126" s="49"/>
      <c r="U126" s="49"/>
      <c r="V126" s="48"/>
      <c r="W126" s="12"/>
      <c r="X126" s="12"/>
      <c r="Y126" s="48"/>
      <c r="Z126" s="130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31"/>
      <c r="AQ126" s="151"/>
    </row>
    <row r="127" spans="1:15" ht="12.75">
      <c r="A127" s="68"/>
      <c r="B127" s="68"/>
      <c r="C127" s="68"/>
      <c r="D127" s="70"/>
      <c r="E127" s="70"/>
      <c r="F127" s="69"/>
      <c r="G127" s="72"/>
      <c r="H127" s="69"/>
      <c r="I127" s="149"/>
      <c r="J127" s="70"/>
      <c r="K127" s="150"/>
      <c r="L127" s="70"/>
      <c r="M127" s="68"/>
      <c r="N127" s="304">
        <f>SUM(O127:O127)</f>
        <v>0</v>
      </c>
      <c r="O127" s="126"/>
    </row>
    <row r="128" spans="1:15" s="12" customFormat="1" ht="38.25">
      <c r="A128" s="54" t="s">
        <v>618</v>
      </c>
      <c r="B128" s="54"/>
      <c r="C128" s="214"/>
      <c r="D128" s="173" t="s">
        <v>57</v>
      </c>
      <c r="E128" s="177" t="s">
        <v>346</v>
      </c>
      <c r="F128" s="187" t="s">
        <v>593</v>
      </c>
      <c r="G128" s="64" t="s">
        <v>126</v>
      </c>
      <c r="H128" s="65"/>
      <c r="I128" s="54"/>
      <c r="J128" s="208"/>
      <c r="K128" s="181" t="s">
        <v>594</v>
      </c>
      <c r="L128" s="124"/>
      <c r="M128" s="169" t="s">
        <v>595</v>
      </c>
      <c r="N128" s="303">
        <f>SUM(O128:O128)</f>
        <v>189</v>
      </c>
      <c r="O128" s="46">
        <v>189</v>
      </c>
    </row>
    <row r="129" spans="1:43" ht="12.75">
      <c r="A129" s="68"/>
      <c r="B129" s="68"/>
      <c r="C129" s="68"/>
      <c r="D129" s="71"/>
      <c r="E129" s="118"/>
      <c r="F129" s="71"/>
      <c r="G129" s="225"/>
      <c r="H129" s="226"/>
      <c r="I129" s="57"/>
      <c r="J129" s="57"/>
      <c r="K129" s="227"/>
      <c r="L129" s="61"/>
      <c r="M129" s="57"/>
      <c r="N129" s="304">
        <f>SUM(O129:O129)</f>
        <v>0</v>
      </c>
      <c r="O129" s="166"/>
      <c r="P129" s="49"/>
      <c r="Q129" s="48"/>
      <c r="R129" s="48"/>
      <c r="S129" s="12"/>
      <c r="T129" s="49"/>
      <c r="U129" s="49"/>
      <c r="V129" s="48"/>
      <c r="W129" s="12"/>
      <c r="X129" s="12"/>
      <c r="Y129" s="48"/>
      <c r="Z129" s="130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31"/>
      <c r="AQ129" s="151"/>
    </row>
    <row r="130" spans="1:43" ht="38.25">
      <c r="A130" s="177" t="s">
        <v>626</v>
      </c>
      <c r="B130" s="177" t="s">
        <v>44</v>
      </c>
      <c r="C130" s="173" t="s">
        <v>43</v>
      </c>
      <c r="D130" s="89" t="s">
        <v>57</v>
      </c>
      <c r="E130" s="88" t="s">
        <v>346</v>
      </c>
      <c r="F130" s="40" t="s">
        <v>135</v>
      </c>
      <c r="G130" s="91" t="s">
        <v>448</v>
      </c>
      <c r="H130" s="173" t="s">
        <v>136</v>
      </c>
      <c r="I130" s="177" t="s">
        <v>287</v>
      </c>
      <c r="J130" s="41"/>
      <c r="K130" s="173" t="s">
        <v>136</v>
      </c>
      <c r="L130" s="216"/>
      <c r="M130" s="215" t="s">
        <v>287</v>
      </c>
      <c r="N130" s="303">
        <f>SUM(O130:O130)</f>
        <v>124100.6</v>
      </c>
      <c r="O130" s="213">
        <v>124100.6</v>
      </c>
      <c r="P130" s="49"/>
      <c r="Q130" s="48"/>
      <c r="R130" s="48"/>
      <c r="S130" s="12"/>
      <c r="T130" s="49"/>
      <c r="U130" s="49"/>
      <c r="V130" s="48"/>
      <c r="W130" s="12"/>
      <c r="X130" s="12"/>
      <c r="Y130" s="48"/>
      <c r="Z130" s="130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31"/>
      <c r="AQ130" s="151"/>
    </row>
    <row r="131" spans="1:43" ht="12.75">
      <c r="A131" s="220"/>
      <c r="B131" s="220"/>
      <c r="C131" s="221"/>
      <c r="D131" s="96"/>
      <c r="E131" s="95"/>
      <c r="F131" s="71"/>
      <c r="G131" s="96"/>
      <c r="H131" s="221"/>
      <c r="I131" s="220"/>
      <c r="J131" s="118"/>
      <c r="K131" s="221"/>
      <c r="L131" s="219"/>
      <c r="M131" s="220"/>
      <c r="N131" s="304">
        <f>SUM(O131:O131)</f>
        <v>0</v>
      </c>
      <c r="O131" s="217"/>
      <c r="P131" s="49"/>
      <c r="Q131" s="48"/>
      <c r="R131" s="48"/>
      <c r="S131" s="12"/>
      <c r="T131" s="49"/>
      <c r="U131" s="49"/>
      <c r="V131" s="48"/>
      <c r="W131" s="12"/>
      <c r="X131" s="12"/>
      <c r="Y131" s="48"/>
      <c r="Z131" s="130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31"/>
      <c r="AQ131" s="151"/>
    </row>
    <row r="132" spans="1:43" ht="25.5">
      <c r="A132" s="177" t="s">
        <v>449</v>
      </c>
      <c r="B132" s="177"/>
      <c r="C132" s="173" t="s">
        <v>142</v>
      </c>
      <c r="D132" s="89" t="s">
        <v>57</v>
      </c>
      <c r="E132" s="88" t="s">
        <v>346</v>
      </c>
      <c r="F132" s="40" t="s">
        <v>143</v>
      </c>
      <c r="G132" s="53" t="s">
        <v>304</v>
      </c>
      <c r="H132" s="173" t="s">
        <v>243</v>
      </c>
      <c r="I132" s="177" t="s">
        <v>244</v>
      </c>
      <c r="J132" s="41"/>
      <c r="K132" s="173" t="s">
        <v>243</v>
      </c>
      <c r="L132" s="216"/>
      <c r="M132" s="177" t="s">
        <v>244</v>
      </c>
      <c r="N132" s="303">
        <f>SUM(O132:O132)</f>
        <v>79965.3</v>
      </c>
      <c r="O132" s="213">
        <v>79965.3</v>
      </c>
      <c r="P132" s="49"/>
      <c r="Q132" s="48"/>
      <c r="R132" s="48"/>
      <c r="S132" s="12"/>
      <c r="T132" s="49"/>
      <c r="U132" s="49"/>
      <c r="V132" s="48"/>
      <c r="W132" s="12"/>
      <c r="X132" s="12"/>
      <c r="Y132" s="48"/>
      <c r="Z132" s="130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31"/>
      <c r="AQ132" s="151"/>
    </row>
    <row r="133" spans="1:15" ht="12.75">
      <c r="A133" s="68"/>
      <c r="B133" s="68"/>
      <c r="C133" s="68"/>
      <c r="D133" s="70"/>
      <c r="E133" s="70"/>
      <c r="F133" s="69"/>
      <c r="G133" s="72"/>
      <c r="H133" s="69"/>
      <c r="I133" s="149"/>
      <c r="J133" s="70"/>
      <c r="K133" s="150"/>
      <c r="L133" s="70"/>
      <c r="M133" s="68"/>
      <c r="N133" s="304">
        <f>SUM(O133:O133)</f>
        <v>0</v>
      </c>
      <c r="O133" s="126"/>
    </row>
    <row r="134" spans="1:15" ht="54" customHeight="1">
      <c r="A134" s="39" t="s">
        <v>242</v>
      </c>
      <c r="B134" s="54" t="s">
        <v>591</v>
      </c>
      <c r="C134" s="176" t="s">
        <v>401</v>
      </c>
      <c r="D134" s="89" t="s">
        <v>57</v>
      </c>
      <c r="E134" s="88" t="s">
        <v>346</v>
      </c>
      <c r="F134" s="159" t="s">
        <v>174</v>
      </c>
      <c r="G134" s="91" t="s">
        <v>304</v>
      </c>
      <c r="H134" s="172" t="s">
        <v>175</v>
      </c>
      <c r="I134" s="240" t="s">
        <v>176</v>
      </c>
      <c r="J134" s="80"/>
      <c r="K134" s="172" t="s">
        <v>175</v>
      </c>
      <c r="L134" s="80"/>
      <c r="M134" s="240" t="s">
        <v>176</v>
      </c>
      <c r="N134" s="303">
        <f>SUM(O134:O134)</f>
        <v>37770.79</v>
      </c>
      <c r="O134" s="263">
        <v>37770.79</v>
      </c>
    </row>
    <row r="135" spans="1:246" ht="12.75">
      <c r="A135" s="98"/>
      <c r="B135" s="248"/>
      <c r="C135" s="244"/>
      <c r="D135" s="245"/>
      <c r="E135" s="243"/>
      <c r="F135" s="257"/>
      <c r="G135" s="245"/>
      <c r="H135" s="258"/>
      <c r="I135" s="244"/>
      <c r="J135" s="259"/>
      <c r="K135" s="258"/>
      <c r="L135" s="260"/>
      <c r="M135" s="244"/>
      <c r="N135" s="304"/>
      <c r="O135" s="263"/>
      <c r="P135" s="203"/>
      <c r="Q135" s="152"/>
      <c r="R135" s="93"/>
      <c r="S135" s="223"/>
      <c r="U135" s="93"/>
      <c r="W135" s="223"/>
      <c r="X135" s="277"/>
      <c r="Y135" s="278"/>
      <c r="Z135" s="279"/>
      <c r="AA135" s="280"/>
      <c r="AB135" s="94"/>
      <c r="AC135" s="94"/>
      <c r="AD135" s="280"/>
      <c r="AE135" s="143"/>
      <c r="AF135" s="48"/>
      <c r="AG135" s="223"/>
      <c r="AH135" s="152"/>
      <c r="AI135" s="94"/>
      <c r="AJ135" s="203"/>
      <c r="AK135" s="152"/>
      <c r="AL135" s="93"/>
      <c r="AM135" s="223"/>
      <c r="AO135" s="93"/>
      <c r="AQ135" s="223"/>
      <c r="AR135" s="277"/>
      <c r="AS135" s="278"/>
      <c r="AT135" s="279"/>
      <c r="AU135" s="280"/>
      <c r="AV135" s="94"/>
      <c r="AW135" s="94"/>
      <c r="AX135" s="280"/>
      <c r="AY135" s="143"/>
      <c r="AZ135" s="48"/>
      <c r="BA135" s="223"/>
      <c r="BB135" s="152"/>
      <c r="BC135" s="94"/>
      <c r="BD135" s="203"/>
      <c r="BE135" s="152"/>
      <c r="BF135" s="93"/>
      <c r="BG135" s="223"/>
      <c r="BI135" s="93"/>
      <c r="BK135" s="223"/>
      <c r="BL135" s="277"/>
      <c r="BM135" s="278"/>
      <c r="BN135" s="279"/>
      <c r="BO135" s="280"/>
      <c r="BP135" s="94"/>
      <c r="BQ135" s="94"/>
      <c r="BR135" s="280"/>
      <c r="BS135" s="143"/>
      <c r="BT135" s="48"/>
      <c r="BU135" s="223"/>
      <c r="BV135" s="152"/>
      <c r="BW135" s="94"/>
      <c r="BX135" s="203"/>
      <c r="BY135" s="152"/>
      <c r="BZ135" s="93"/>
      <c r="CA135" s="223"/>
      <c r="CC135" s="93"/>
      <c r="CE135" s="223"/>
      <c r="CF135" s="277"/>
      <c r="CG135" s="278"/>
      <c r="CH135" s="279"/>
      <c r="CI135" s="280"/>
      <c r="CJ135" s="94"/>
      <c r="CK135" s="94"/>
      <c r="CL135" s="280"/>
      <c r="CM135" s="143"/>
      <c r="CN135" s="48"/>
      <c r="CO135" s="223"/>
      <c r="CP135" s="152"/>
      <c r="CQ135" s="94"/>
      <c r="CR135" s="203"/>
      <c r="CS135" s="152"/>
      <c r="CT135" s="93"/>
      <c r="CU135" s="223"/>
      <c r="CW135" s="93"/>
      <c r="CY135" s="223"/>
      <c r="CZ135" s="277"/>
      <c r="DA135" s="278"/>
      <c r="DB135" s="279"/>
      <c r="DC135" s="280"/>
      <c r="DD135" s="94"/>
      <c r="DE135" s="94"/>
      <c r="DF135" s="280"/>
      <c r="DG135" s="143"/>
      <c r="DH135" s="48"/>
      <c r="DI135" s="223"/>
      <c r="DJ135" s="152"/>
      <c r="DK135" s="94"/>
      <c r="DL135" s="203"/>
      <c r="DM135" s="152"/>
      <c r="DN135" s="93"/>
      <c r="DO135" s="223"/>
      <c r="DQ135" s="93"/>
      <c r="DS135" s="223"/>
      <c r="DT135" s="277"/>
      <c r="DU135" s="278"/>
      <c r="DV135" s="279"/>
      <c r="DW135" s="280"/>
      <c r="DX135" s="94"/>
      <c r="DY135" s="94"/>
      <c r="DZ135" s="280"/>
      <c r="EA135" s="143"/>
      <c r="EB135" s="48"/>
      <c r="EC135" s="223"/>
      <c r="ED135" s="152"/>
      <c r="EE135" s="94"/>
      <c r="EF135" s="203"/>
      <c r="EG135" s="152"/>
      <c r="EH135" s="93"/>
      <c r="EI135" s="223"/>
      <c r="EK135" s="93"/>
      <c r="EM135" s="223"/>
      <c r="EN135" s="277"/>
      <c r="EO135" s="278"/>
      <c r="EP135" s="279"/>
      <c r="EQ135" s="280"/>
      <c r="ER135" s="94"/>
      <c r="ES135" s="94"/>
      <c r="ET135" s="280"/>
      <c r="EU135" s="143"/>
      <c r="EV135" s="48"/>
      <c r="EW135" s="223"/>
      <c r="EX135" s="152"/>
      <c r="EY135" s="94"/>
      <c r="EZ135" s="203"/>
      <c r="FA135" s="152"/>
      <c r="FB135" s="93"/>
      <c r="FC135" s="223"/>
      <c r="FE135" s="93"/>
      <c r="FG135" s="223"/>
      <c r="FH135" s="277"/>
      <c r="FI135" s="278"/>
      <c r="FJ135" s="279"/>
      <c r="FK135" s="280"/>
      <c r="FL135" s="94"/>
      <c r="FM135" s="94"/>
      <c r="FN135" s="280"/>
      <c r="FO135" s="143"/>
      <c r="FP135" s="48"/>
      <c r="FQ135" s="223"/>
      <c r="FR135" s="152"/>
      <c r="FS135" s="94"/>
      <c r="FT135" s="203"/>
      <c r="FU135" s="152"/>
      <c r="FV135" s="93"/>
      <c r="FW135" s="223"/>
      <c r="FY135" s="93"/>
      <c r="GA135" s="223"/>
      <c r="GB135" s="277"/>
      <c r="GC135" s="278"/>
      <c r="GD135" s="279"/>
      <c r="GE135" s="280"/>
      <c r="GF135" s="94"/>
      <c r="GG135" s="94"/>
      <c r="GH135" s="280"/>
      <c r="GI135" s="143"/>
      <c r="GJ135" s="48"/>
      <c r="GK135" s="223"/>
      <c r="GL135" s="152"/>
      <c r="GM135" s="94"/>
      <c r="GN135" s="203"/>
      <c r="GO135" s="152"/>
      <c r="GP135" s="93"/>
      <c r="GQ135" s="223"/>
      <c r="GS135" s="93"/>
      <c r="GU135" s="223"/>
      <c r="GV135" s="277"/>
      <c r="GW135" s="278"/>
      <c r="GX135" s="279"/>
      <c r="GY135" s="280"/>
      <c r="GZ135" s="94"/>
      <c r="HA135" s="94"/>
      <c r="HB135" s="280"/>
      <c r="HC135" s="143"/>
      <c r="HD135" s="48"/>
      <c r="HE135" s="223"/>
      <c r="HF135" s="152"/>
      <c r="HG135" s="94"/>
      <c r="HH135" s="203"/>
      <c r="HI135" s="152"/>
      <c r="HJ135" s="93"/>
      <c r="HK135" s="223"/>
      <c r="HM135" s="93"/>
      <c r="HO135" s="223"/>
      <c r="HP135" s="277"/>
      <c r="HQ135" s="278"/>
      <c r="HR135" s="279"/>
      <c r="HS135" s="280"/>
      <c r="HT135" s="94"/>
      <c r="HU135" s="94"/>
      <c r="HV135" s="280"/>
      <c r="HW135" s="143"/>
      <c r="HX135" s="48"/>
      <c r="HY135" s="223"/>
      <c r="HZ135" s="152"/>
      <c r="IA135" s="94"/>
      <c r="IB135" s="203"/>
      <c r="IC135" s="152"/>
      <c r="ID135" s="93"/>
      <c r="IE135" s="223"/>
      <c r="IG135" s="93"/>
      <c r="II135" s="223"/>
      <c r="IJ135" s="277"/>
      <c r="IK135" s="278"/>
      <c r="IL135" s="279"/>
    </row>
    <row r="136" spans="1:15" s="123" customFormat="1" ht="64.5" customHeight="1">
      <c r="A136" s="240" t="s">
        <v>404</v>
      </c>
      <c r="B136" s="177" t="s">
        <v>37</v>
      </c>
      <c r="C136" s="240" t="s">
        <v>405</v>
      </c>
      <c r="D136" s="240" t="s">
        <v>57</v>
      </c>
      <c r="E136" s="240" t="s">
        <v>346</v>
      </c>
      <c r="F136" s="261" t="s">
        <v>385</v>
      </c>
      <c r="G136" s="53" t="s">
        <v>127</v>
      </c>
      <c r="H136" s="240" t="s">
        <v>156</v>
      </c>
      <c r="I136" s="240" t="s">
        <v>157</v>
      </c>
      <c r="J136" s="240"/>
      <c r="K136" s="240" t="s">
        <v>76</v>
      </c>
      <c r="L136" s="262"/>
      <c r="M136" s="240" t="s">
        <v>172</v>
      </c>
      <c r="N136" s="294">
        <v>204061.76</v>
      </c>
      <c r="O136" s="220" t="s">
        <v>358</v>
      </c>
    </row>
    <row r="137" spans="1:15" s="107" customFormat="1" ht="51">
      <c r="A137" s="39" t="s">
        <v>463</v>
      </c>
      <c r="B137" s="43" t="s">
        <v>177</v>
      </c>
      <c r="C137" s="77" t="s">
        <v>178</v>
      </c>
      <c r="D137" s="89" t="s">
        <v>57</v>
      </c>
      <c r="E137" s="88" t="s">
        <v>346</v>
      </c>
      <c r="F137" s="76" t="s">
        <v>462</v>
      </c>
      <c r="G137" s="20" t="s">
        <v>448</v>
      </c>
      <c r="H137" s="76" t="s">
        <v>179</v>
      </c>
      <c r="I137" s="108" t="s">
        <v>180</v>
      </c>
      <c r="J137" s="43"/>
      <c r="K137" s="76" t="s">
        <v>179</v>
      </c>
      <c r="L137" s="43"/>
      <c r="M137" s="100" t="s">
        <v>180</v>
      </c>
      <c r="N137" s="303">
        <f>SUM(O137:O137)</f>
        <v>7000</v>
      </c>
      <c r="O137" s="156">
        <v>7000</v>
      </c>
    </row>
    <row r="138" spans="1:15" s="107" customFormat="1" ht="12.75">
      <c r="A138" s="193"/>
      <c r="B138" s="193"/>
      <c r="C138" s="193"/>
      <c r="D138" s="252"/>
      <c r="E138" s="252"/>
      <c r="F138" s="196"/>
      <c r="G138" s="253"/>
      <c r="H138" s="196"/>
      <c r="I138" s="254"/>
      <c r="J138" s="252"/>
      <c r="K138" s="255"/>
      <c r="L138" s="252"/>
      <c r="M138" s="193"/>
      <c r="N138" s="307">
        <f>SUM(O138:O138)</f>
        <v>0</v>
      </c>
      <c r="O138" s="256"/>
    </row>
    <row r="139" spans="1:15" s="107" customFormat="1" ht="65.25" customHeight="1">
      <c r="A139" s="50" t="s">
        <v>496</v>
      </c>
      <c r="B139" s="50"/>
      <c r="C139" s="50" t="s">
        <v>497</v>
      </c>
      <c r="D139" s="173" t="s">
        <v>57</v>
      </c>
      <c r="E139" s="177" t="s">
        <v>346</v>
      </c>
      <c r="F139" s="185" t="s">
        <v>35</v>
      </c>
      <c r="G139" s="172" t="s">
        <v>448</v>
      </c>
      <c r="H139" s="66" t="s">
        <v>646</v>
      </c>
      <c r="I139" s="169" t="s">
        <v>647</v>
      </c>
      <c r="J139" s="174"/>
      <c r="K139" s="66" t="s">
        <v>646</v>
      </c>
      <c r="L139" s="174"/>
      <c r="M139" s="169" t="s">
        <v>647</v>
      </c>
      <c r="N139" s="303">
        <f>SUM(O139:O139)</f>
        <v>214.96</v>
      </c>
      <c r="O139" s="156">
        <v>214.96</v>
      </c>
    </row>
    <row r="140" spans="1:15" s="107" customFormat="1" ht="12.75">
      <c r="A140" s="193"/>
      <c r="B140" s="193"/>
      <c r="C140" s="193"/>
      <c r="D140" s="252"/>
      <c r="E140" s="252"/>
      <c r="F140" s="196"/>
      <c r="G140" s="253"/>
      <c r="H140" s="196"/>
      <c r="I140" s="266"/>
      <c r="J140" s="265"/>
      <c r="K140" s="255"/>
      <c r="L140" s="252"/>
      <c r="M140" s="193"/>
      <c r="N140" s="307"/>
      <c r="O140" s="256"/>
    </row>
    <row r="141" spans="1:15" ht="25.5">
      <c r="A141" s="43" t="s">
        <v>726</v>
      </c>
      <c r="B141" s="43" t="s">
        <v>213</v>
      </c>
      <c r="C141" s="43" t="s">
        <v>214</v>
      </c>
      <c r="D141" s="89" t="s">
        <v>57</v>
      </c>
      <c r="E141" s="88" t="s">
        <v>346</v>
      </c>
      <c r="F141" s="45" t="s">
        <v>215</v>
      </c>
      <c r="G141" s="25" t="s">
        <v>448</v>
      </c>
      <c r="H141" s="43" t="s">
        <v>701</v>
      </c>
      <c r="I141" s="43" t="s">
        <v>515</v>
      </c>
      <c r="J141" s="43"/>
      <c r="K141" s="43" t="s">
        <v>291</v>
      </c>
      <c r="L141" s="43"/>
      <c r="M141" s="43" t="s">
        <v>292</v>
      </c>
      <c r="N141" s="303">
        <v>60000</v>
      </c>
      <c r="O141" s="68" t="s">
        <v>293</v>
      </c>
    </row>
    <row r="142" spans="1:15" ht="64.5" customHeight="1">
      <c r="A142" s="39" t="s">
        <v>351</v>
      </c>
      <c r="B142" s="39"/>
      <c r="C142" s="39"/>
      <c r="D142" s="89" t="s">
        <v>57</v>
      </c>
      <c r="E142" s="88" t="s">
        <v>346</v>
      </c>
      <c r="F142" s="76" t="s">
        <v>296</v>
      </c>
      <c r="G142" s="20" t="s">
        <v>126</v>
      </c>
      <c r="H142" s="76"/>
      <c r="I142" s="87"/>
      <c r="J142" s="80"/>
      <c r="K142" s="44" t="s">
        <v>596</v>
      </c>
      <c r="L142" s="80"/>
      <c r="M142" s="100" t="s">
        <v>297</v>
      </c>
      <c r="N142" s="303">
        <f>SUM(O142:O142)</f>
        <v>147000</v>
      </c>
      <c r="O142" s="126">
        <v>147000</v>
      </c>
    </row>
    <row r="143" spans="1:15" s="107" customFormat="1" ht="12.75">
      <c r="A143" s="193"/>
      <c r="B143" s="193"/>
      <c r="C143" s="193"/>
      <c r="D143" s="252"/>
      <c r="E143" s="252"/>
      <c r="F143" s="196"/>
      <c r="G143" s="253"/>
      <c r="H143" s="196"/>
      <c r="I143" s="254"/>
      <c r="J143" s="252"/>
      <c r="K143" s="255"/>
      <c r="L143" s="252"/>
      <c r="M143" s="193"/>
      <c r="N143" s="307"/>
      <c r="O143" s="127"/>
    </row>
    <row r="144" spans="1:15" ht="38.25">
      <c r="A144" s="39" t="s">
        <v>662</v>
      </c>
      <c r="B144" s="39" t="s">
        <v>197</v>
      </c>
      <c r="C144" s="39" t="s">
        <v>198</v>
      </c>
      <c r="D144" s="89" t="s">
        <v>57</v>
      </c>
      <c r="E144" s="88" t="s">
        <v>346</v>
      </c>
      <c r="F144" s="76" t="s">
        <v>199</v>
      </c>
      <c r="G144" s="25" t="s">
        <v>448</v>
      </c>
      <c r="H144" s="76" t="s">
        <v>200</v>
      </c>
      <c r="I144" s="177" t="s">
        <v>211</v>
      </c>
      <c r="J144" s="80"/>
      <c r="K144" s="76" t="s">
        <v>200</v>
      </c>
      <c r="L144" s="80"/>
      <c r="M144" s="177" t="s">
        <v>211</v>
      </c>
      <c r="N144" s="303">
        <f>SUM(O144:O144)</f>
        <v>33400</v>
      </c>
      <c r="O144" s="156">
        <v>33400</v>
      </c>
    </row>
    <row r="145" spans="1:15" s="107" customFormat="1" ht="12.75">
      <c r="A145" s="193"/>
      <c r="B145" s="193"/>
      <c r="C145" s="193"/>
      <c r="D145" s="252"/>
      <c r="E145" s="252"/>
      <c r="F145" s="196"/>
      <c r="G145" s="253"/>
      <c r="H145" s="196"/>
      <c r="I145" s="254"/>
      <c r="J145" s="252"/>
      <c r="K145" s="255"/>
      <c r="L145" s="252"/>
      <c r="M145" s="193"/>
      <c r="N145" s="307"/>
      <c r="O145" s="166"/>
    </row>
    <row r="146" spans="1:15" ht="38.25">
      <c r="A146" s="39" t="s">
        <v>184</v>
      </c>
      <c r="B146" s="39" t="s">
        <v>585</v>
      </c>
      <c r="C146" s="39" t="s">
        <v>406</v>
      </c>
      <c r="D146" s="89" t="s">
        <v>57</v>
      </c>
      <c r="E146" s="88" t="s">
        <v>346</v>
      </c>
      <c r="F146" s="76" t="s">
        <v>274</v>
      </c>
      <c r="G146" s="25" t="s">
        <v>448</v>
      </c>
      <c r="H146" s="76" t="s">
        <v>407</v>
      </c>
      <c r="I146" s="87">
        <v>12378150150</v>
      </c>
      <c r="J146" s="80"/>
      <c r="K146" s="101" t="s">
        <v>407</v>
      </c>
      <c r="L146" s="80"/>
      <c r="M146" s="43" t="s">
        <v>408</v>
      </c>
      <c r="N146" s="303">
        <f>SUM(O146:O146)</f>
        <v>138200</v>
      </c>
      <c r="O146" s="126">
        <v>138200</v>
      </c>
    </row>
    <row r="147" spans="1:15" s="107" customFormat="1" ht="12.75">
      <c r="A147" s="193"/>
      <c r="B147" s="193"/>
      <c r="C147" s="193"/>
      <c r="D147" s="252"/>
      <c r="E147" s="252"/>
      <c r="F147" s="196"/>
      <c r="G147" s="253"/>
      <c r="H147" s="196"/>
      <c r="I147" s="254"/>
      <c r="J147" s="252"/>
      <c r="K147" s="255"/>
      <c r="L147" s="252"/>
      <c r="M147" s="193"/>
      <c r="N147" s="307"/>
      <c r="O147" s="127"/>
    </row>
    <row r="148" spans="1:15" ht="51">
      <c r="A148" s="23" t="s">
        <v>623</v>
      </c>
      <c r="B148" s="268" t="s">
        <v>417</v>
      </c>
      <c r="C148" s="268" t="s">
        <v>418</v>
      </c>
      <c r="D148" s="205" t="s">
        <v>57</v>
      </c>
      <c r="E148" s="206" t="s">
        <v>346</v>
      </c>
      <c r="F148" s="269" t="s">
        <v>419</v>
      </c>
      <c r="G148" s="102" t="s">
        <v>448</v>
      </c>
      <c r="H148" s="269" t="s">
        <v>420</v>
      </c>
      <c r="I148" s="204" t="s">
        <v>317</v>
      </c>
      <c r="J148" s="270"/>
      <c r="K148" s="269" t="s">
        <v>420</v>
      </c>
      <c r="L148" s="270"/>
      <c r="M148" s="204" t="s">
        <v>317</v>
      </c>
      <c r="N148" s="303">
        <f>SUM(O148:O148)</f>
        <v>66100</v>
      </c>
      <c r="O148" s="127">
        <v>66100</v>
      </c>
    </row>
    <row r="149" spans="1:15" s="281" customFormat="1" ht="12.75">
      <c r="A149" s="271"/>
      <c r="B149" s="271"/>
      <c r="C149" s="271"/>
      <c r="D149" s="272"/>
      <c r="E149" s="272"/>
      <c r="F149" s="273"/>
      <c r="G149" s="274"/>
      <c r="H149" s="273"/>
      <c r="I149" s="275"/>
      <c r="J149" s="272"/>
      <c r="K149" s="276"/>
      <c r="L149" s="272"/>
      <c r="M149" s="271"/>
      <c r="N149" s="310"/>
      <c r="O149" s="178"/>
    </row>
    <row r="150" spans="1:15" ht="51">
      <c r="A150" s="39" t="s">
        <v>158</v>
      </c>
      <c r="B150" s="39" t="s">
        <v>586</v>
      </c>
      <c r="C150" s="39" t="s">
        <v>588</v>
      </c>
      <c r="D150" s="89" t="s">
        <v>57</v>
      </c>
      <c r="E150" s="88" t="s">
        <v>346</v>
      </c>
      <c r="F150" s="76" t="s">
        <v>587</v>
      </c>
      <c r="G150" s="25" t="s">
        <v>448</v>
      </c>
      <c r="H150" s="76" t="s">
        <v>589</v>
      </c>
      <c r="I150" s="39" t="s">
        <v>403</v>
      </c>
      <c r="J150" s="80"/>
      <c r="K150" s="101" t="s">
        <v>590</v>
      </c>
      <c r="L150" s="80"/>
      <c r="M150" s="43" t="s">
        <v>403</v>
      </c>
      <c r="N150" s="303">
        <f>SUM(O150:O150)</f>
        <v>30000</v>
      </c>
      <c r="O150" s="127">
        <v>30000</v>
      </c>
    </row>
    <row r="151" spans="1:15" s="107" customFormat="1" ht="12.75">
      <c r="A151" s="193"/>
      <c r="B151" s="193"/>
      <c r="C151" s="193"/>
      <c r="D151" s="252"/>
      <c r="E151" s="252"/>
      <c r="F151" s="196"/>
      <c r="G151" s="253"/>
      <c r="H151" s="196"/>
      <c r="I151" s="254"/>
      <c r="J151" s="252"/>
      <c r="K151" s="255"/>
      <c r="L151" s="252"/>
      <c r="M151" s="193"/>
      <c r="N151" s="307"/>
      <c r="O151" s="127"/>
    </row>
    <row r="152" spans="1:15" s="107" customFormat="1" ht="25.5">
      <c r="A152" s="50" t="s">
        <v>160</v>
      </c>
      <c r="B152" s="50" t="s">
        <v>281</v>
      </c>
      <c r="C152" s="50" t="s">
        <v>282</v>
      </c>
      <c r="D152" s="159" t="s">
        <v>57</v>
      </c>
      <c r="E152" s="160" t="s">
        <v>346</v>
      </c>
      <c r="F152" s="185" t="s">
        <v>258</v>
      </c>
      <c r="G152" s="172" t="s">
        <v>20</v>
      </c>
      <c r="H152" s="284" t="s">
        <v>260</v>
      </c>
      <c r="I152" s="284" t="s">
        <v>261</v>
      </c>
      <c r="J152" s="174"/>
      <c r="K152" s="173" t="s">
        <v>259</v>
      </c>
      <c r="L152" s="174"/>
      <c r="M152" s="54" t="s">
        <v>262</v>
      </c>
      <c r="N152" s="294">
        <f>SUM(O152:O152)</f>
        <v>11263.05</v>
      </c>
      <c r="O152" s="179">
        <v>11263.05</v>
      </c>
    </row>
    <row r="153" spans="1:15" s="107" customFormat="1" ht="12.75">
      <c r="A153" s="193"/>
      <c r="B153" s="193"/>
      <c r="C153" s="193"/>
      <c r="D153" s="252"/>
      <c r="E153" s="252"/>
      <c r="F153" s="196"/>
      <c r="G153" s="253"/>
      <c r="H153" s="196"/>
      <c r="I153" s="254"/>
      <c r="J153" s="252"/>
      <c r="K153" s="255"/>
      <c r="L153" s="252"/>
      <c r="M153" s="193"/>
      <c r="N153" s="307"/>
      <c r="O153" s="127"/>
    </row>
    <row r="154" spans="1:15" ht="76.5">
      <c r="A154" s="39" t="s">
        <v>223</v>
      </c>
      <c r="B154" s="39"/>
      <c r="C154" s="116"/>
      <c r="D154" s="89" t="s">
        <v>57</v>
      </c>
      <c r="E154" s="41" t="s">
        <v>346</v>
      </c>
      <c r="F154" s="104" t="s">
        <v>73</v>
      </c>
      <c r="G154" s="89" t="s">
        <v>126</v>
      </c>
      <c r="H154" s="25"/>
      <c r="I154" s="43"/>
      <c r="J154" s="43"/>
      <c r="K154" s="99" t="s">
        <v>692</v>
      </c>
      <c r="L154" s="65" t="s">
        <v>326</v>
      </c>
      <c r="M154" s="43" t="s">
        <v>287</v>
      </c>
      <c r="N154" s="294">
        <f>SUM(O154:O154)</f>
        <v>116442.86</v>
      </c>
      <c r="O154" s="168">
        <v>116442.86</v>
      </c>
    </row>
    <row r="155" spans="1:15" ht="12.75">
      <c r="A155" s="39"/>
      <c r="B155" s="39"/>
      <c r="C155" s="116"/>
      <c r="D155" s="40"/>
      <c r="E155" s="41"/>
      <c r="F155" s="104"/>
      <c r="G155" s="89"/>
      <c r="H155" s="25"/>
      <c r="I155" s="43"/>
      <c r="J155" s="43"/>
      <c r="K155" s="99" t="s">
        <v>693</v>
      </c>
      <c r="L155" s="80" t="s">
        <v>327</v>
      </c>
      <c r="M155" s="43" t="s">
        <v>402</v>
      </c>
      <c r="N155" s="294">
        <f>SUM(O155:O155)</f>
        <v>0</v>
      </c>
      <c r="O155" s="126"/>
    </row>
    <row r="156" spans="1:15" s="107" customFormat="1" ht="25.5">
      <c r="A156" s="50" t="s">
        <v>239</v>
      </c>
      <c r="B156" s="50"/>
      <c r="C156" s="50"/>
      <c r="D156" s="89" t="s">
        <v>57</v>
      </c>
      <c r="E156" s="88" t="s">
        <v>346</v>
      </c>
      <c r="F156" s="185" t="s">
        <v>238</v>
      </c>
      <c r="G156" s="20" t="s">
        <v>126</v>
      </c>
      <c r="H156" s="55"/>
      <c r="I156" s="267"/>
      <c r="J156" s="174"/>
      <c r="K156" s="55" t="s">
        <v>610</v>
      </c>
      <c r="L156" s="174"/>
      <c r="M156" s="267" t="s">
        <v>611</v>
      </c>
      <c r="N156" s="309">
        <f>SUM(O156:O156)</f>
        <v>19370.63</v>
      </c>
      <c r="O156" s="127">
        <v>19370.63</v>
      </c>
    </row>
    <row r="157" spans="1:15" s="107" customFormat="1" ht="12.75">
      <c r="A157" s="193"/>
      <c r="B157" s="193"/>
      <c r="C157" s="193"/>
      <c r="D157" s="252"/>
      <c r="E157" s="252"/>
      <c r="F157" s="196"/>
      <c r="G157" s="253"/>
      <c r="H157" s="196"/>
      <c r="I157" s="254"/>
      <c r="J157" s="252"/>
      <c r="K157" s="255"/>
      <c r="L157" s="252"/>
      <c r="M157" s="193"/>
      <c r="N157" s="307"/>
      <c r="O157" s="127"/>
    </row>
    <row r="158" spans="1:15" ht="38.25">
      <c r="A158" s="39" t="s">
        <v>240</v>
      </c>
      <c r="B158" s="39" t="s">
        <v>138</v>
      </c>
      <c r="C158" s="20" t="s">
        <v>621</v>
      </c>
      <c r="D158" s="89" t="s">
        <v>57</v>
      </c>
      <c r="E158" s="88" t="s">
        <v>346</v>
      </c>
      <c r="F158" s="173" t="s">
        <v>236</v>
      </c>
      <c r="G158" s="102" t="s">
        <v>448</v>
      </c>
      <c r="H158" s="103" t="s">
        <v>237</v>
      </c>
      <c r="I158" s="43" t="s">
        <v>13</v>
      </c>
      <c r="J158" s="80"/>
      <c r="K158" s="43" t="s">
        <v>228</v>
      </c>
      <c r="L158" s="80"/>
      <c r="M158" s="43" t="s">
        <v>140</v>
      </c>
      <c r="N158" s="294">
        <f>SUM(O158:O158)</f>
        <v>18832</v>
      </c>
      <c r="O158" s="46">
        <v>18832</v>
      </c>
    </row>
    <row r="159" spans="1:15" ht="12.75">
      <c r="A159" s="39"/>
      <c r="B159" s="39"/>
      <c r="C159" s="20"/>
      <c r="D159" s="89"/>
      <c r="E159" s="88"/>
      <c r="F159" s="173"/>
      <c r="G159" s="102"/>
      <c r="H159" s="103" t="s">
        <v>228</v>
      </c>
      <c r="I159" s="43" t="s">
        <v>140</v>
      </c>
      <c r="J159" s="80"/>
      <c r="K159" s="43"/>
      <c r="L159" s="80"/>
      <c r="M159" s="43"/>
      <c r="N159" s="303"/>
      <c r="O159" s="46"/>
    </row>
    <row r="160" spans="1:15" ht="12.75">
      <c r="A160" s="39"/>
      <c r="B160" s="39"/>
      <c r="C160" s="20"/>
      <c r="D160" s="89"/>
      <c r="E160" s="88"/>
      <c r="F160" s="173"/>
      <c r="G160" s="102"/>
      <c r="H160" s="103" t="s">
        <v>227</v>
      </c>
      <c r="I160" s="183" t="s">
        <v>141</v>
      </c>
      <c r="J160" s="80"/>
      <c r="K160" s="43"/>
      <c r="L160" s="80"/>
      <c r="M160" s="43"/>
      <c r="N160" s="303"/>
      <c r="O160" s="46"/>
    </row>
    <row r="161" spans="1:15" ht="12.75">
      <c r="A161" s="39"/>
      <c r="B161" s="39"/>
      <c r="C161" s="20"/>
      <c r="D161" s="89"/>
      <c r="E161" s="88"/>
      <c r="F161" s="173"/>
      <c r="G161" s="102"/>
      <c r="H161" s="103" t="s">
        <v>433</v>
      </c>
      <c r="I161" s="177" t="s">
        <v>439</v>
      </c>
      <c r="J161" s="80"/>
      <c r="K161" s="43"/>
      <c r="L161" s="80"/>
      <c r="M161" s="43"/>
      <c r="N161" s="303"/>
      <c r="O161" s="46"/>
    </row>
    <row r="162" spans="1:15" ht="12.75">
      <c r="A162" s="39"/>
      <c r="B162" s="39"/>
      <c r="C162" s="20"/>
      <c r="D162" s="89"/>
      <c r="E162" s="88"/>
      <c r="F162" s="173"/>
      <c r="G162" s="102"/>
      <c r="H162" s="103" t="s">
        <v>434</v>
      </c>
      <c r="I162" s="177" t="s">
        <v>435</v>
      </c>
      <c r="J162" s="80"/>
      <c r="K162" s="43"/>
      <c r="L162" s="80"/>
      <c r="M162" s="43"/>
      <c r="N162" s="303"/>
      <c r="O162" s="46"/>
    </row>
    <row r="163" spans="1:15" ht="38.25">
      <c r="A163" s="54" t="s">
        <v>240</v>
      </c>
      <c r="B163" s="39" t="s">
        <v>138</v>
      </c>
      <c r="C163" s="20" t="s">
        <v>622</v>
      </c>
      <c r="D163" s="89" t="s">
        <v>57</v>
      </c>
      <c r="E163" s="88" t="s">
        <v>346</v>
      </c>
      <c r="F163" s="173" t="s">
        <v>236</v>
      </c>
      <c r="G163" s="102" t="s">
        <v>448</v>
      </c>
      <c r="H163" s="103" t="s">
        <v>237</v>
      </c>
      <c r="I163" s="43" t="s">
        <v>13</v>
      </c>
      <c r="J163" s="80"/>
      <c r="K163" s="43" t="s">
        <v>228</v>
      </c>
      <c r="L163" s="80"/>
      <c r="M163" s="43" t="s">
        <v>140</v>
      </c>
      <c r="N163" s="303">
        <v>44392</v>
      </c>
      <c r="O163" s="46">
        <v>4092</v>
      </c>
    </row>
    <row r="164" spans="1:15" ht="12.75">
      <c r="A164" s="39"/>
      <c r="B164" s="39"/>
      <c r="C164" s="20" t="s">
        <v>664</v>
      </c>
      <c r="D164" s="89"/>
      <c r="E164" s="88"/>
      <c r="F164" s="173"/>
      <c r="G164" s="102"/>
      <c r="H164" s="103" t="s">
        <v>228</v>
      </c>
      <c r="I164" s="43" t="s">
        <v>140</v>
      </c>
      <c r="J164" s="80"/>
      <c r="K164" s="43"/>
      <c r="L164" s="80"/>
      <c r="M164" s="43"/>
      <c r="N164" s="303"/>
      <c r="O164" s="46"/>
    </row>
    <row r="165" spans="1:15" ht="25.5">
      <c r="A165" s="242" t="s">
        <v>144</v>
      </c>
      <c r="B165" s="242" t="s">
        <v>145</v>
      </c>
      <c r="C165" s="261" t="s">
        <v>648</v>
      </c>
      <c r="D165" s="89" t="s">
        <v>57</v>
      </c>
      <c r="E165" s="88" t="s">
        <v>346</v>
      </c>
      <c r="F165" s="173" t="s">
        <v>649</v>
      </c>
      <c r="G165" s="25" t="s">
        <v>448</v>
      </c>
      <c r="H165" s="44"/>
      <c r="I165" s="240" t="s">
        <v>651</v>
      </c>
      <c r="J165" s="242"/>
      <c r="K165" s="240" t="s">
        <v>650</v>
      </c>
      <c r="L165" s="242"/>
      <c r="M165" s="240" t="s">
        <v>391</v>
      </c>
      <c r="N165" s="294">
        <f>SUM(O165:O165)</f>
        <v>20250</v>
      </c>
      <c r="O165" s="46">
        <v>20250</v>
      </c>
    </row>
    <row r="166" spans="1:15" s="107" customFormat="1" ht="12.75">
      <c r="A166" s="193"/>
      <c r="B166" s="193"/>
      <c r="C166" s="193"/>
      <c r="D166" s="252"/>
      <c r="E166" s="252"/>
      <c r="F166" s="196"/>
      <c r="G166" s="253"/>
      <c r="H166" s="196"/>
      <c r="I166" s="254"/>
      <c r="J166" s="252"/>
      <c r="K166" s="255"/>
      <c r="L166" s="252"/>
      <c r="M166" s="193"/>
      <c r="N166" s="307"/>
      <c r="O166" s="127"/>
    </row>
    <row r="167" spans="1:15" ht="38.25">
      <c r="A167" s="39" t="s">
        <v>146</v>
      </c>
      <c r="B167" s="39" t="s">
        <v>615</v>
      </c>
      <c r="C167" s="39" t="s">
        <v>271</v>
      </c>
      <c r="D167" s="89" t="s">
        <v>57</v>
      </c>
      <c r="E167" s="41" t="s">
        <v>346</v>
      </c>
      <c r="F167" s="76" t="s">
        <v>555</v>
      </c>
      <c r="G167" s="89" t="s">
        <v>448</v>
      </c>
      <c r="H167" s="76" t="s">
        <v>125</v>
      </c>
      <c r="I167" s="173" t="s">
        <v>458</v>
      </c>
      <c r="J167" s="80"/>
      <c r="K167" s="76" t="s">
        <v>125</v>
      </c>
      <c r="L167" s="80"/>
      <c r="M167" s="173" t="s">
        <v>458</v>
      </c>
      <c r="N167" s="294">
        <f>SUM(O167:O167)</f>
        <v>8195</v>
      </c>
      <c r="O167" s="126">
        <v>8195</v>
      </c>
    </row>
    <row r="168" spans="1:15" ht="38.25">
      <c r="A168" s="39" t="s">
        <v>210</v>
      </c>
      <c r="B168" s="39"/>
      <c r="C168" s="116"/>
      <c r="D168" s="89" t="s">
        <v>57</v>
      </c>
      <c r="E168" s="41" t="s">
        <v>346</v>
      </c>
      <c r="F168" s="104" t="s">
        <v>609</v>
      </c>
      <c r="G168" s="89" t="s">
        <v>126</v>
      </c>
      <c r="H168" s="65"/>
      <c r="I168" s="43"/>
      <c r="J168" s="43"/>
      <c r="K168" s="99" t="s">
        <v>45</v>
      </c>
      <c r="L168" s="65"/>
      <c r="M168" s="100" t="s">
        <v>46</v>
      </c>
      <c r="N168" s="294">
        <f>SUM(O168:O168)</f>
        <v>230</v>
      </c>
      <c r="O168" s="168">
        <v>230</v>
      </c>
    </row>
    <row r="169" spans="1:15" s="107" customFormat="1" ht="38.25">
      <c r="A169" s="50" t="s">
        <v>294</v>
      </c>
      <c r="B169" s="54"/>
      <c r="C169" s="54"/>
      <c r="D169" s="173" t="s">
        <v>57</v>
      </c>
      <c r="E169" s="177" t="s">
        <v>346</v>
      </c>
      <c r="F169" s="173" t="s">
        <v>34</v>
      </c>
      <c r="G169" s="89" t="s">
        <v>126</v>
      </c>
      <c r="H169" s="180"/>
      <c r="I169" s="283"/>
      <c r="J169" s="282"/>
      <c r="K169" s="315" t="s">
        <v>147</v>
      </c>
      <c r="L169" s="316"/>
      <c r="M169" s="317" t="s">
        <v>148</v>
      </c>
      <c r="N169" s="294">
        <f>SUM(O169:O169)</f>
        <v>10104.3</v>
      </c>
      <c r="O169" s="308">
        <v>10104.3</v>
      </c>
    </row>
    <row r="170" spans="1:15" s="107" customFormat="1" ht="38.25">
      <c r="A170" s="50" t="s">
        <v>294</v>
      </c>
      <c r="B170" s="54"/>
      <c r="C170" s="54"/>
      <c r="D170" s="173" t="s">
        <v>57</v>
      </c>
      <c r="E170" s="177" t="s">
        <v>346</v>
      </c>
      <c r="F170" s="173" t="s">
        <v>34</v>
      </c>
      <c r="G170" s="89" t="s">
        <v>126</v>
      </c>
      <c r="H170" s="180"/>
      <c r="I170" s="283"/>
      <c r="J170" s="282"/>
      <c r="K170" s="311" t="s">
        <v>149</v>
      </c>
      <c r="L170" s="316"/>
      <c r="M170" s="318" t="s">
        <v>366</v>
      </c>
      <c r="N170" s="294">
        <f>SUM(O170:O170)</f>
        <v>14760</v>
      </c>
      <c r="O170" s="308">
        <v>14760</v>
      </c>
    </row>
    <row r="171" spans="1:15" s="107" customFormat="1" ht="38.25">
      <c r="A171" s="50" t="s">
        <v>294</v>
      </c>
      <c r="B171" s="54"/>
      <c r="C171" s="54"/>
      <c r="D171" s="173" t="s">
        <v>57</v>
      </c>
      <c r="E171" s="177" t="s">
        <v>346</v>
      </c>
      <c r="F171" s="173" t="s">
        <v>34</v>
      </c>
      <c r="G171" s="89" t="s">
        <v>126</v>
      </c>
      <c r="H171" s="180"/>
      <c r="I171" s="283"/>
      <c r="J171" s="282"/>
      <c r="K171" s="311" t="s">
        <v>150</v>
      </c>
      <c r="L171" s="316"/>
      <c r="M171" s="318">
        <v>13039021004</v>
      </c>
      <c r="N171" s="294">
        <f>SUM(O171:O171)</f>
        <v>268485.8</v>
      </c>
      <c r="O171" s="308">
        <v>268485.8</v>
      </c>
    </row>
    <row r="172" spans="1:15" s="107" customFormat="1" ht="38.25">
      <c r="A172" s="50" t="s">
        <v>294</v>
      </c>
      <c r="B172" s="54"/>
      <c r="C172" s="54"/>
      <c r="D172" s="173" t="s">
        <v>57</v>
      </c>
      <c r="E172" s="177" t="s">
        <v>346</v>
      </c>
      <c r="F172" s="173" t="s">
        <v>34</v>
      </c>
      <c r="G172" s="89" t="s">
        <v>126</v>
      </c>
      <c r="H172" s="180"/>
      <c r="I172" s="283"/>
      <c r="J172" s="282"/>
      <c r="K172" s="311" t="s">
        <v>365</v>
      </c>
      <c r="L172" s="316"/>
      <c r="M172" s="317" t="s">
        <v>151</v>
      </c>
      <c r="N172" s="294">
        <f>SUM(O172:O172)</f>
        <v>65016</v>
      </c>
      <c r="O172" s="308">
        <v>65016</v>
      </c>
    </row>
    <row r="173" spans="1:15" s="107" customFormat="1" ht="38.25">
      <c r="A173" s="50" t="s">
        <v>294</v>
      </c>
      <c r="B173" s="54"/>
      <c r="C173" s="54"/>
      <c r="D173" s="173" t="s">
        <v>57</v>
      </c>
      <c r="E173" s="177" t="s">
        <v>346</v>
      </c>
      <c r="F173" s="173" t="s">
        <v>34</v>
      </c>
      <c r="G173" s="89" t="s">
        <v>126</v>
      </c>
      <c r="H173" s="180"/>
      <c r="I173" s="283"/>
      <c r="J173" s="282"/>
      <c r="K173" s="315" t="s">
        <v>152</v>
      </c>
      <c r="L173" s="316"/>
      <c r="M173" s="314" t="s">
        <v>173</v>
      </c>
      <c r="N173" s="294">
        <f>SUM(O173:O173)</f>
        <v>36122.802</v>
      </c>
      <c r="O173" s="308">
        <v>36122.802</v>
      </c>
    </row>
    <row r="174" spans="1:15" s="107" customFormat="1" ht="38.25">
      <c r="A174" s="50" t="s">
        <v>294</v>
      </c>
      <c r="B174" s="54"/>
      <c r="C174" s="54"/>
      <c r="D174" s="173" t="s">
        <v>57</v>
      </c>
      <c r="E174" s="177" t="s">
        <v>346</v>
      </c>
      <c r="F174" s="173" t="s">
        <v>34</v>
      </c>
      <c r="G174" s="89" t="s">
        <v>126</v>
      </c>
      <c r="H174" s="180"/>
      <c r="I174" s="283"/>
      <c r="J174" s="282"/>
      <c r="K174" s="311" t="s">
        <v>153</v>
      </c>
      <c r="L174" s="316"/>
      <c r="M174" s="312" t="s">
        <v>154</v>
      </c>
      <c r="N174" s="294">
        <f>SUM(O174:O174)</f>
        <v>57.5384</v>
      </c>
      <c r="O174" s="308">
        <v>57.5384</v>
      </c>
    </row>
    <row r="175" spans="1:15" s="107" customFormat="1" ht="38.25">
      <c r="A175" s="50" t="s">
        <v>294</v>
      </c>
      <c r="B175" s="54"/>
      <c r="C175" s="54"/>
      <c r="D175" s="173" t="s">
        <v>57</v>
      </c>
      <c r="E175" s="177" t="s">
        <v>346</v>
      </c>
      <c r="F175" s="173" t="s">
        <v>34</v>
      </c>
      <c r="G175" s="89" t="s">
        <v>126</v>
      </c>
      <c r="H175" s="180"/>
      <c r="I175" s="283"/>
      <c r="J175" s="282"/>
      <c r="K175" s="322" t="s">
        <v>307</v>
      </c>
      <c r="L175" s="316"/>
      <c r="M175" s="328" t="s">
        <v>286</v>
      </c>
      <c r="N175" s="294">
        <f>SUM(O175:O175)</f>
        <v>181.28</v>
      </c>
      <c r="O175" s="308">
        <v>181.28</v>
      </c>
    </row>
    <row r="176" spans="1:15" s="107" customFormat="1" ht="38.25">
      <c r="A176" s="50" t="s">
        <v>294</v>
      </c>
      <c r="B176" s="54"/>
      <c r="C176" s="54"/>
      <c r="D176" s="173" t="s">
        <v>57</v>
      </c>
      <c r="E176" s="177" t="s">
        <v>346</v>
      </c>
      <c r="F176" s="173" t="s">
        <v>34</v>
      </c>
      <c r="G176" s="89" t="s">
        <v>126</v>
      </c>
      <c r="H176" s="180"/>
      <c r="I176" s="283"/>
      <c r="J176" s="282"/>
      <c r="K176" s="323" t="s">
        <v>308</v>
      </c>
      <c r="L176" s="316"/>
      <c r="M176" s="324" t="s">
        <v>445</v>
      </c>
      <c r="N176" s="294">
        <f>SUM(O176:O176)</f>
        <v>10000</v>
      </c>
      <c r="O176" s="308">
        <v>10000</v>
      </c>
    </row>
    <row r="177" spans="1:15" s="107" customFormat="1" ht="38.25">
      <c r="A177" s="50" t="s">
        <v>294</v>
      </c>
      <c r="B177" s="54"/>
      <c r="C177" s="54"/>
      <c r="D177" s="173" t="s">
        <v>57</v>
      </c>
      <c r="E177" s="177" t="s">
        <v>346</v>
      </c>
      <c r="F177" s="173" t="s">
        <v>34</v>
      </c>
      <c r="G177" s="89" t="s">
        <v>126</v>
      </c>
      <c r="H177" s="180"/>
      <c r="I177" s="283"/>
      <c r="J177" s="282"/>
      <c r="K177" s="311" t="s">
        <v>119</v>
      </c>
      <c r="L177" s="316"/>
      <c r="M177" s="320" t="s">
        <v>3</v>
      </c>
      <c r="N177" s="294">
        <f>SUM(O177:O177)</f>
        <v>13980.4</v>
      </c>
      <c r="O177" s="308">
        <v>13980.4</v>
      </c>
    </row>
    <row r="178" spans="1:15" s="107" customFormat="1" ht="38.25">
      <c r="A178" s="50" t="s">
        <v>294</v>
      </c>
      <c r="B178" s="54"/>
      <c r="C178" s="54"/>
      <c r="D178" s="173" t="s">
        <v>57</v>
      </c>
      <c r="E178" s="177" t="s">
        <v>346</v>
      </c>
      <c r="F178" s="173" t="s">
        <v>34</v>
      </c>
      <c r="G178" s="89" t="s">
        <v>126</v>
      </c>
      <c r="H178" s="180"/>
      <c r="I178" s="283"/>
      <c r="J178" s="282"/>
      <c r="K178" s="311" t="s">
        <v>120</v>
      </c>
      <c r="L178" s="316"/>
      <c r="M178" s="320" t="s">
        <v>121</v>
      </c>
      <c r="N178" s="294">
        <f>SUM(O178:O178)</f>
        <v>46343.2</v>
      </c>
      <c r="O178" s="308">
        <v>46343.2</v>
      </c>
    </row>
    <row r="179" spans="1:15" s="107" customFormat="1" ht="38.25">
      <c r="A179" s="50" t="s">
        <v>294</v>
      </c>
      <c r="B179" s="54"/>
      <c r="C179" s="54"/>
      <c r="D179" s="173" t="s">
        <v>57</v>
      </c>
      <c r="E179" s="177" t="s">
        <v>346</v>
      </c>
      <c r="F179" s="173" t="s">
        <v>34</v>
      </c>
      <c r="G179" s="89" t="s">
        <v>126</v>
      </c>
      <c r="H179" s="180"/>
      <c r="I179" s="283"/>
      <c r="J179" s="282"/>
      <c r="K179" s="311" t="s">
        <v>122</v>
      </c>
      <c r="L179" s="316"/>
      <c r="M179" s="320" t="s">
        <v>709</v>
      </c>
      <c r="N179" s="294">
        <f>SUM(O179:O179)</f>
        <v>473.9085</v>
      </c>
      <c r="O179" s="308">
        <v>473.9085</v>
      </c>
    </row>
    <row r="180" spans="1:15" s="107" customFormat="1" ht="38.25">
      <c r="A180" s="50" t="s">
        <v>294</v>
      </c>
      <c r="B180" s="54"/>
      <c r="C180" s="54"/>
      <c r="D180" s="173" t="s">
        <v>57</v>
      </c>
      <c r="E180" s="177" t="s">
        <v>346</v>
      </c>
      <c r="F180" s="173" t="s">
        <v>34</v>
      </c>
      <c r="G180" s="89" t="s">
        <v>126</v>
      </c>
      <c r="H180" s="180"/>
      <c r="I180" s="283"/>
      <c r="J180" s="282"/>
      <c r="K180" s="315" t="s">
        <v>341</v>
      </c>
      <c r="L180" s="316"/>
      <c r="M180" s="329" t="s">
        <v>583</v>
      </c>
      <c r="N180" s="294">
        <f>SUM(O180:O180)</f>
        <v>46369.5</v>
      </c>
      <c r="O180" s="308">
        <v>46369.5</v>
      </c>
    </row>
    <row r="181" spans="1:15" s="107" customFormat="1" ht="38.25">
      <c r="A181" s="50" t="s">
        <v>294</v>
      </c>
      <c r="B181" s="54"/>
      <c r="C181" s="54"/>
      <c r="D181" s="173" t="s">
        <v>57</v>
      </c>
      <c r="E181" s="177" t="s">
        <v>346</v>
      </c>
      <c r="F181" s="173" t="s">
        <v>34</v>
      </c>
      <c r="G181" s="89" t="s">
        <v>126</v>
      </c>
      <c r="H181" s="180"/>
      <c r="I181" s="283"/>
      <c r="J181" s="282"/>
      <c r="K181" s="327" t="s">
        <v>342</v>
      </c>
      <c r="L181" s="316"/>
      <c r="M181" s="321" t="s">
        <v>343</v>
      </c>
      <c r="N181" s="294">
        <f>SUM(O181:O181)</f>
        <v>30400</v>
      </c>
      <c r="O181" s="308">
        <v>30400</v>
      </c>
    </row>
    <row r="182" spans="1:15" s="107" customFormat="1" ht="38.25">
      <c r="A182" s="50" t="s">
        <v>294</v>
      </c>
      <c r="B182" s="54"/>
      <c r="C182" s="54"/>
      <c r="D182" s="173" t="s">
        <v>57</v>
      </c>
      <c r="E182" s="177" t="s">
        <v>346</v>
      </c>
      <c r="F182" s="173" t="s">
        <v>34</v>
      </c>
      <c r="G182" s="89" t="s">
        <v>126</v>
      </c>
      <c r="H182" s="180"/>
      <c r="I182" s="283"/>
      <c r="J182" s="282"/>
      <c r="K182" s="311" t="s">
        <v>344</v>
      </c>
      <c r="L182" s="316"/>
      <c r="M182" s="321" t="s">
        <v>345</v>
      </c>
      <c r="N182" s="294">
        <f>SUM(O182:O182)</f>
        <v>563554.8</v>
      </c>
      <c r="O182" s="308">
        <v>563554.8</v>
      </c>
    </row>
    <row r="183" spans="1:15" s="107" customFormat="1" ht="38.25">
      <c r="A183" s="50" t="s">
        <v>294</v>
      </c>
      <c r="B183" s="54"/>
      <c r="C183" s="54"/>
      <c r="D183" s="173" t="s">
        <v>57</v>
      </c>
      <c r="E183" s="177" t="s">
        <v>346</v>
      </c>
      <c r="F183" s="173" t="s">
        <v>34</v>
      </c>
      <c r="G183" s="89" t="s">
        <v>126</v>
      </c>
      <c r="H183" s="180"/>
      <c r="I183" s="283"/>
      <c r="J183" s="282"/>
      <c r="K183" s="315" t="s">
        <v>398</v>
      </c>
      <c r="L183" s="316"/>
      <c r="M183" s="321" t="s">
        <v>694</v>
      </c>
      <c r="N183" s="294">
        <f>SUM(O183:O183)</f>
        <v>31.8</v>
      </c>
      <c r="O183" s="308">
        <v>31.8</v>
      </c>
    </row>
    <row r="184" spans="1:15" s="107" customFormat="1" ht="38.25">
      <c r="A184" s="50" t="s">
        <v>294</v>
      </c>
      <c r="B184" s="54"/>
      <c r="C184" s="54"/>
      <c r="D184" s="173" t="s">
        <v>57</v>
      </c>
      <c r="E184" s="177" t="s">
        <v>346</v>
      </c>
      <c r="F184" s="173" t="s">
        <v>34</v>
      </c>
      <c r="G184" s="89" t="s">
        <v>126</v>
      </c>
      <c r="H184" s="180"/>
      <c r="I184" s="283"/>
      <c r="J184" s="282"/>
      <c r="K184" s="315" t="s">
        <v>695</v>
      </c>
      <c r="L184" s="316"/>
      <c r="M184" s="321" t="s">
        <v>171</v>
      </c>
      <c r="N184" s="294">
        <f>SUM(O184:O184)</f>
        <v>404493.6</v>
      </c>
      <c r="O184" s="308">
        <v>404493.6</v>
      </c>
    </row>
    <row r="185" spans="1:15" s="107" customFormat="1" ht="38.25">
      <c r="A185" s="50" t="s">
        <v>294</v>
      </c>
      <c r="B185" s="54"/>
      <c r="C185" s="54"/>
      <c r="D185" s="173" t="s">
        <v>57</v>
      </c>
      <c r="E185" s="177" t="s">
        <v>346</v>
      </c>
      <c r="F185" s="173" t="s">
        <v>34</v>
      </c>
      <c r="G185" s="89" t="s">
        <v>126</v>
      </c>
      <c r="H185" s="180"/>
      <c r="I185" s="283"/>
      <c r="J185" s="282"/>
      <c r="K185" s="327" t="s">
        <v>696</v>
      </c>
      <c r="L185" s="316"/>
      <c r="M185" s="325" t="s">
        <v>697</v>
      </c>
      <c r="N185" s="294">
        <f>SUM(O185:O185)</f>
        <v>19.2</v>
      </c>
      <c r="O185" s="308">
        <v>19.2</v>
      </c>
    </row>
    <row r="186" spans="1:15" s="107" customFormat="1" ht="38.25">
      <c r="A186" s="50" t="s">
        <v>294</v>
      </c>
      <c r="B186" s="54"/>
      <c r="C186" s="54"/>
      <c r="D186" s="173" t="s">
        <v>57</v>
      </c>
      <c r="E186" s="177" t="s">
        <v>346</v>
      </c>
      <c r="F186" s="173" t="s">
        <v>34</v>
      </c>
      <c r="G186" s="89" t="s">
        <v>126</v>
      </c>
      <c r="H186" s="180"/>
      <c r="I186" s="283"/>
      <c r="J186" s="282"/>
      <c r="K186" s="311" t="s">
        <v>698</v>
      </c>
      <c r="L186" s="316"/>
      <c r="M186" s="326" t="s">
        <v>699</v>
      </c>
      <c r="N186" s="294">
        <f>SUM(O186:O186)</f>
        <v>222.727</v>
      </c>
      <c r="O186" s="308">
        <v>222.727</v>
      </c>
    </row>
    <row r="187" spans="1:15" s="107" customFormat="1" ht="38.25">
      <c r="A187" s="50" t="s">
        <v>294</v>
      </c>
      <c r="B187" s="54"/>
      <c r="C187" s="54"/>
      <c r="D187" s="173" t="s">
        <v>57</v>
      </c>
      <c r="E187" s="177" t="s">
        <v>346</v>
      </c>
      <c r="F187" s="173" t="s">
        <v>34</v>
      </c>
      <c r="G187" s="89" t="s">
        <v>126</v>
      </c>
      <c r="H187" s="180"/>
      <c r="I187" s="283"/>
      <c r="J187" s="282"/>
      <c r="K187" s="315" t="s">
        <v>289</v>
      </c>
      <c r="L187" s="316"/>
      <c r="M187" s="321" t="s">
        <v>290</v>
      </c>
      <c r="N187" s="294">
        <f>SUM(O187:O187)</f>
        <v>7580.3</v>
      </c>
      <c r="O187" s="308">
        <v>7580.3</v>
      </c>
    </row>
    <row r="188" spans="1:15" s="107" customFormat="1" ht="12.75">
      <c r="A188" s="193"/>
      <c r="B188" s="193"/>
      <c r="C188" s="193"/>
      <c r="D188" s="252"/>
      <c r="E188" s="252"/>
      <c r="F188" s="196"/>
      <c r="G188" s="253"/>
      <c r="H188" s="196"/>
      <c r="I188" s="254"/>
      <c r="J188" s="252"/>
      <c r="K188" s="255"/>
      <c r="L188" s="252"/>
      <c r="M188" s="193"/>
      <c r="N188" s="307"/>
      <c r="O188" s="127"/>
    </row>
    <row r="189" spans="1:15" ht="51">
      <c r="A189" s="39" t="s">
        <v>330</v>
      </c>
      <c r="B189" s="39" t="s">
        <v>328</v>
      </c>
      <c r="C189" s="39" t="s">
        <v>459</v>
      </c>
      <c r="D189" s="89" t="s">
        <v>57</v>
      </c>
      <c r="E189" s="88" t="s">
        <v>346</v>
      </c>
      <c r="F189" s="21" t="s">
        <v>329</v>
      </c>
      <c r="G189" s="25" t="s">
        <v>448</v>
      </c>
      <c r="H189" s="21" t="s">
        <v>460</v>
      </c>
      <c r="I189" s="83" t="s">
        <v>317</v>
      </c>
      <c r="J189" s="80"/>
      <c r="K189" s="76" t="s">
        <v>460</v>
      </c>
      <c r="M189" s="83" t="s">
        <v>317</v>
      </c>
      <c r="N189" s="294">
        <f>SUM(O189:O189)</f>
        <v>44878.82</v>
      </c>
      <c r="O189" s="167">
        <v>44878.82</v>
      </c>
    </row>
    <row r="190" spans="1:15" ht="51">
      <c r="A190" s="43" t="s">
        <v>725</v>
      </c>
      <c r="B190" s="43"/>
      <c r="C190" s="189"/>
      <c r="D190" s="91" t="s">
        <v>57</v>
      </c>
      <c r="E190" s="105" t="s">
        <v>346</v>
      </c>
      <c r="F190" s="45" t="s">
        <v>33</v>
      </c>
      <c r="G190" s="78" t="s">
        <v>126</v>
      </c>
      <c r="H190" s="25"/>
      <c r="I190" s="100"/>
      <c r="J190" s="82"/>
      <c r="K190" s="161" t="s">
        <v>74</v>
      </c>
      <c r="L190" s="82"/>
      <c r="M190" s="192" t="s">
        <v>340</v>
      </c>
      <c r="N190" s="294">
        <f>SUM(O190:O190)</f>
        <v>52298.18</v>
      </c>
      <c r="O190" s="126">
        <v>52298.18</v>
      </c>
    </row>
    <row r="191" spans="1:15" s="107" customFormat="1" ht="15.75">
      <c r="A191" s="193"/>
      <c r="B191" s="193"/>
      <c r="C191" s="285"/>
      <c r="D191" s="252"/>
      <c r="E191" s="252"/>
      <c r="F191" s="196"/>
      <c r="G191" s="253"/>
      <c r="H191" s="196"/>
      <c r="I191" s="254"/>
      <c r="J191" s="252"/>
      <c r="K191" s="255"/>
      <c r="L191" s="252"/>
      <c r="M191" s="193"/>
      <c r="N191" s="306"/>
      <c r="O191" s="127"/>
    </row>
    <row r="192" spans="1:15" ht="63.75">
      <c r="A192" s="43" t="s">
        <v>443</v>
      </c>
      <c r="B192" s="88" t="s">
        <v>518</v>
      </c>
      <c r="C192" s="88" t="s">
        <v>519</v>
      </c>
      <c r="D192" s="91" t="s">
        <v>57</v>
      </c>
      <c r="E192" s="105" t="s">
        <v>346</v>
      </c>
      <c r="F192" s="40" t="s">
        <v>90</v>
      </c>
      <c r="G192" s="25" t="s">
        <v>448</v>
      </c>
      <c r="H192" s="89" t="s">
        <v>415</v>
      </c>
      <c r="I192" s="83" t="s">
        <v>416</v>
      </c>
      <c r="J192" s="88"/>
      <c r="K192" s="89" t="s">
        <v>415</v>
      </c>
      <c r="L192" s="25"/>
      <c r="M192" s="83" t="s">
        <v>416</v>
      </c>
      <c r="N192" s="294">
        <f>SUM(O192:O192)</f>
        <v>20000</v>
      </c>
      <c r="O192" s="126">
        <v>20000</v>
      </c>
    </row>
    <row r="193" spans="1:15" ht="51">
      <c r="A193" s="50" t="s">
        <v>241</v>
      </c>
      <c r="B193" s="39"/>
      <c r="C193" s="39"/>
      <c r="D193" s="89" t="s">
        <v>57</v>
      </c>
      <c r="E193" s="88" t="s">
        <v>346</v>
      </c>
      <c r="F193" s="173" t="s">
        <v>266</v>
      </c>
      <c r="G193" s="89" t="s">
        <v>126</v>
      </c>
      <c r="H193" s="65"/>
      <c r="I193" s="87"/>
      <c r="J193" s="80"/>
      <c r="K193" s="330" t="s">
        <v>597</v>
      </c>
      <c r="L193" s="331"/>
      <c r="M193" s="319" t="s">
        <v>321</v>
      </c>
      <c r="N193" s="294">
        <f>SUM(O193:O193)</f>
        <v>1756.6727</v>
      </c>
      <c r="O193" s="75">
        <v>1756.6727</v>
      </c>
    </row>
    <row r="194" spans="1:15" ht="51">
      <c r="A194" s="50" t="s">
        <v>241</v>
      </c>
      <c r="B194" s="39"/>
      <c r="C194" s="39"/>
      <c r="D194" s="89" t="s">
        <v>57</v>
      </c>
      <c r="E194" s="88" t="s">
        <v>346</v>
      </c>
      <c r="F194" s="173" t="s">
        <v>266</v>
      </c>
      <c r="G194" s="89" t="s">
        <v>126</v>
      </c>
      <c r="H194" s="65"/>
      <c r="I194" s="87"/>
      <c r="J194" s="80"/>
      <c r="K194" s="332" t="s">
        <v>598</v>
      </c>
      <c r="L194" s="313"/>
      <c r="M194" s="319" t="s">
        <v>710</v>
      </c>
      <c r="N194" s="294">
        <f>SUM(O194:O194)</f>
        <v>1167.6504</v>
      </c>
      <c r="O194" s="75">
        <v>1167.6504</v>
      </c>
    </row>
    <row r="195" spans="1:43" ht="25.5">
      <c r="A195" s="43" t="s">
        <v>250</v>
      </c>
      <c r="B195" s="43" t="s">
        <v>221</v>
      </c>
      <c r="C195" s="43">
        <v>6122373606</v>
      </c>
      <c r="D195" s="104" t="s">
        <v>57</v>
      </c>
      <c r="E195" s="105" t="s">
        <v>346</v>
      </c>
      <c r="F195" s="40" t="s">
        <v>446</v>
      </c>
      <c r="G195" s="20" t="s">
        <v>20</v>
      </c>
      <c r="H195" s="291" t="s">
        <v>364</v>
      </c>
      <c r="I195" s="292" t="s">
        <v>366</v>
      </c>
      <c r="J195" s="54"/>
      <c r="K195" s="291" t="s">
        <v>364</v>
      </c>
      <c r="L195" s="25"/>
      <c r="M195" s="290" t="s">
        <v>366</v>
      </c>
      <c r="N195" s="294">
        <f>SUM(O195:O195)</f>
        <v>4248</v>
      </c>
      <c r="O195" s="46">
        <v>4248</v>
      </c>
      <c r="P195" s="49"/>
      <c r="Q195" s="48"/>
      <c r="R195" s="48"/>
      <c r="S195" s="12"/>
      <c r="T195" s="49"/>
      <c r="U195" s="49"/>
      <c r="V195" s="48"/>
      <c r="W195" s="12"/>
      <c r="X195" s="12"/>
      <c r="Y195" s="48"/>
      <c r="Z195" s="130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31"/>
      <c r="AQ195" s="151"/>
    </row>
    <row r="196" spans="1:43" ht="25.5">
      <c r="A196" s="43" t="s">
        <v>250</v>
      </c>
      <c r="B196" s="43" t="s">
        <v>221</v>
      </c>
      <c r="C196" s="43" t="s">
        <v>186</v>
      </c>
      <c r="D196" s="104" t="s">
        <v>57</v>
      </c>
      <c r="E196" s="105" t="s">
        <v>346</v>
      </c>
      <c r="F196" s="40" t="s">
        <v>183</v>
      </c>
      <c r="G196" s="20" t="s">
        <v>20</v>
      </c>
      <c r="H196" s="291" t="s">
        <v>505</v>
      </c>
      <c r="I196" s="43" t="s">
        <v>506</v>
      </c>
      <c r="J196" s="43"/>
      <c r="K196" s="291" t="s">
        <v>505</v>
      </c>
      <c r="L196" s="25"/>
      <c r="M196" s="43" t="s">
        <v>506</v>
      </c>
      <c r="N196" s="294">
        <f>SUM(O196:O196)</f>
        <v>75600</v>
      </c>
      <c r="O196" s="46">
        <v>75600</v>
      </c>
      <c r="P196" s="49"/>
      <c r="Q196" s="48"/>
      <c r="R196" s="48"/>
      <c r="S196" s="12"/>
      <c r="T196" s="49"/>
      <c r="U196" s="49"/>
      <c r="V196" s="48"/>
      <c r="W196" s="12"/>
      <c r="X196" s="12"/>
      <c r="Y196" s="48"/>
      <c r="Z196" s="130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31"/>
      <c r="AQ196" s="151"/>
    </row>
    <row r="197" spans="1:43" ht="25.5">
      <c r="A197" s="43" t="s">
        <v>250</v>
      </c>
      <c r="B197" s="43" t="s">
        <v>221</v>
      </c>
      <c r="C197" s="43" t="s">
        <v>187</v>
      </c>
      <c r="D197" s="104" t="s">
        <v>57</v>
      </c>
      <c r="E197" s="105" t="s">
        <v>346</v>
      </c>
      <c r="F197" s="40" t="s">
        <v>255</v>
      </c>
      <c r="G197" s="20" t="s">
        <v>20</v>
      </c>
      <c r="H197" s="291" t="s">
        <v>505</v>
      </c>
      <c r="I197" s="43" t="s">
        <v>506</v>
      </c>
      <c r="J197" s="43"/>
      <c r="K197" s="291" t="s">
        <v>505</v>
      </c>
      <c r="L197" s="25"/>
      <c r="M197" s="43" t="s">
        <v>506</v>
      </c>
      <c r="N197" s="294">
        <f>SUM(O197:O197)</f>
        <v>33150</v>
      </c>
      <c r="O197" s="46">
        <v>33150</v>
      </c>
      <c r="P197" s="49"/>
      <c r="Q197" s="48"/>
      <c r="R197" s="48"/>
      <c r="S197" s="12"/>
      <c r="T197" s="49"/>
      <c r="U197" s="49"/>
      <c r="V197" s="48"/>
      <c r="W197" s="12"/>
      <c r="X197" s="12"/>
      <c r="Y197" s="48"/>
      <c r="Z197" s="130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31"/>
      <c r="AQ197" s="151"/>
    </row>
    <row r="198" spans="1:15" ht="83.25" customHeight="1">
      <c r="A198" s="103" t="s">
        <v>71</v>
      </c>
      <c r="B198" s="206" t="s">
        <v>98</v>
      </c>
      <c r="C198" s="286" t="s">
        <v>100</v>
      </c>
      <c r="D198" s="209" t="s">
        <v>57</v>
      </c>
      <c r="E198" s="88" t="s">
        <v>346</v>
      </c>
      <c r="F198" s="295" t="s">
        <v>72</v>
      </c>
      <c r="G198" s="40" t="s">
        <v>448</v>
      </c>
      <c r="H198" s="133" t="s">
        <v>101</v>
      </c>
      <c r="I198" s="296" t="s">
        <v>99</v>
      </c>
      <c r="J198" s="218"/>
      <c r="K198" s="133" t="s">
        <v>101</v>
      </c>
      <c r="L198" s="218"/>
      <c r="M198" s="296" t="s">
        <v>99</v>
      </c>
      <c r="N198" s="294">
        <f>SUM(O198:O198)</f>
        <v>34710</v>
      </c>
      <c r="O198" s="297">
        <v>34710</v>
      </c>
    </row>
    <row r="199" spans="1:15" s="107" customFormat="1" ht="15.75">
      <c r="A199" s="193"/>
      <c r="B199" s="193"/>
      <c r="C199" s="285"/>
      <c r="D199" s="252"/>
      <c r="E199" s="252"/>
      <c r="F199" s="196"/>
      <c r="G199" s="253"/>
      <c r="H199" s="196"/>
      <c r="I199" s="254"/>
      <c r="J199" s="252"/>
      <c r="K199" s="255"/>
      <c r="L199" s="252"/>
      <c r="M199" s="193"/>
      <c r="N199" s="306"/>
      <c r="O199" s="127"/>
    </row>
    <row r="200" spans="1:15" ht="72.75" customHeight="1">
      <c r="A200" s="177" t="s">
        <v>216</v>
      </c>
      <c r="B200" s="144"/>
      <c r="C200" s="144"/>
      <c r="D200" s="173" t="s">
        <v>57</v>
      </c>
      <c r="E200" s="88" t="s">
        <v>346</v>
      </c>
      <c r="F200" s="91" t="s">
        <v>616</v>
      </c>
      <c r="G200" s="173" t="s">
        <v>126</v>
      </c>
      <c r="H200" s="91"/>
      <c r="I200" s="298"/>
      <c r="J200" s="144"/>
      <c r="K200" s="144" t="s">
        <v>498</v>
      </c>
      <c r="L200" s="144"/>
      <c r="M200" s="88" t="s">
        <v>499</v>
      </c>
      <c r="N200" s="294">
        <f>SUM(O200:O200)</f>
        <v>9390.98</v>
      </c>
      <c r="O200" s="127">
        <v>9390.98</v>
      </c>
    </row>
    <row r="201" spans="1:15" ht="78" customHeight="1">
      <c r="A201" s="144" t="s">
        <v>216</v>
      </c>
      <c r="B201" s="144"/>
      <c r="C201" s="144"/>
      <c r="D201" s="89" t="s">
        <v>57</v>
      </c>
      <c r="E201" s="88" t="s">
        <v>346</v>
      </c>
      <c r="F201" s="91" t="s">
        <v>306</v>
      </c>
      <c r="G201" s="173" t="s">
        <v>126</v>
      </c>
      <c r="H201" s="91"/>
      <c r="I201" s="298"/>
      <c r="J201" s="144"/>
      <c r="K201" s="144" t="s">
        <v>498</v>
      </c>
      <c r="L201" s="144"/>
      <c r="M201" s="88" t="s">
        <v>499</v>
      </c>
      <c r="N201" s="294">
        <f>SUM(O201:O201)</f>
        <v>5165.57</v>
      </c>
      <c r="O201" s="127">
        <v>5165.57</v>
      </c>
    </row>
    <row r="202" spans="1:15" s="12" customFormat="1" ht="38.25">
      <c r="A202" s="50" t="s">
        <v>28</v>
      </c>
      <c r="B202" s="50" t="s">
        <v>188</v>
      </c>
      <c r="C202" s="50" t="s">
        <v>189</v>
      </c>
      <c r="D202" s="173" t="s">
        <v>57</v>
      </c>
      <c r="E202" s="177" t="s">
        <v>346</v>
      </c>
      <c r="F202" s="377" t="s">
        <v>29</v>
      </c>
      <c r="G202" s="172" t="s">
        <v>20</v>
      </c>
      <c r="H202" s="185" t="s">
        <v>194</v>
      </c>
      <c r="I202" s="54" t="s">
        <v>670</v>
      </c>
      <c r="J202" s="174" t="s">
        <v>195</v>
      </c>
      <c r="K202" s="185" t="s">
        <v>194</v>
      </c>
      <c r="L202" s="174" t="s">
        <v>195</v>
      </c>
      <c r="M202" s="54" t="s">
        <v>670</v>
      </c>
      <c r="N202" s="294">
        <v>5016270.4</v>
      </c>
      <c r="O202" s="166">
        <v>53410</v>
      </c>
    </row>
    <row r="203" spans="1:15" s="107" customFormat="1" ht="12.75">
      <c r="A203" s="247"/>
      <c r="B203" s="247"/>
      <c r="C203" s="247"/>
      <c r="D203" s="89"/>
      <c r="E203" s="88"/>
      <c r="F203" s="334"/>
      <c r="G203" s="91"/>
      <c r="H203" s="12" t="s">
        <v>191</v>
      </c>
      <c r="I203" s="54" t="s">
        <v>192</v>
      </c>
      <c r="J203" s="174" t="s">
        <v>196</v>
      </c>
      <c r="K203" s="12" t="s">
        <v>191</v>
      </c>
      <c r="L203" s="174" t="s">
        <v>196</v>
      </c>
      <c r="M203" s="54" t="s">
        <v>192</v>
      </c>
      <c r="N203" s="294"/>
      <c r="O203" s="127"/>
    </row>
    <row r="204" spans="1:15" s="107" customFormat="1" ht="12.75">
      <c r="A204" s="247"/>
      <c r="B204" s="247"/>
      <c r="C204" s="247"/>
      <c r="D204" s="89"/>
      <c r="E204" s="88"/>
      <c r="F204" s="334"/>
      <c r="G204" s="91"/>
      <c r="H204" s="185" t="s">
        <v>190</v>
      </c>
      <c r="I204" s="54" t="s">
        <v>193</v>
      </c>
      <c r="J204" s="174"/>
      <c r="K204" s="66"/>
      <c r="L204" s="174"/>
      <c r="M204" s="119"/>
      <c r="N204" s="294"/>
      <c r="O204" s="127"/>
    </row>
    <row r="205" spans="1:41" ht="25.5">
      <c r="A205" s="43" t="s">
        <v>389</v>
      </c>
      <c r="B205" s="177" t="s">
        <v>686</v>
      </c>
      <c r="C205" s="88" t="s">
        <v>601</v>
      </c>
      <c r="D205" s="104" t="s">
        <v>57</v>
      </c>
      <c r="E205" s="105" t="s">
        <v>346</v>
      </c>
      <c r="F205" s="45" t="s">
        <v>679</v>
      </c>
      <c r="G205" s="91" t="s">
        <v>20</v>
      </c>
      <c r="H205" s="335" t="s">
        <v>523</v>
      </c>
      <c r="I205" s="172" t="s">
        <v>536</v>
      </c>
      <c r="J205" s="25"/>
      <c r="K205" s="335" t="s">
        <v>529</v>
      </c>
      <c r="L205" s="25"/>
      <c r="M205" s="172" t="s">
        <v>79</v>
      </c>
      <c r="N205" s="294">
        <f>SUM(O205:O205)</f>
        <v>9000</v>
      </c>
      <c r="O205" s="336">
        <v>9000</v>
      </c>
      <c r="P205" s="49"/>
      <c r="Q205" s="48"/>
      <c r="R205" s="48"/>
      <c r="S205" s="12"/>
      <c r="T205" s="49"/>
      <c r="U205" s="49"/>
      <c r="V205" s="48"/>
      <c r="W205" s="49"/>
      <c r="X205" s="48"/>
      <c r="Y205" s="12"/>
      <c r="Z205" s="12"/>
      <c r="AA205" s="48"/>
      <c r="AB205" s="48"/>
      <c r="AC205" s="48"/>
      <c r="AD205" s="12"/>
      <c r="AE205" s="48"/>
      <c r="AF205" s="48"/>
      <c r="AG205" s="48"/>
      <c r="AH205" s="48"/>
      <c r="AI205" s="48"/>
      <c r="AJ205" s="48"/>
      <c r="AK205" s="48"/>
      <c r="AL205" s="93"/>
      <c r="AM205" s="36"/>
      <c r="AN205" s="36"/>
      <c r="AO205" s="94"/>
    </row>
    <row r="206" spans="1:41" ht="16.5" customHeight="1">
      <c r="A206" s="43"/>
      <c r="B206" s="177"/>
      <c r="C206" s="88"/>
      <c r="D206" s="104"/>
      <c r="E206" s="105"/>
      <c r="F206" s="45"/>
      <c r="G206" s="91"/>
      <c r="H206" s="335" t="s">
        <v>528</v>
      </c>
      <c r="I206" s="172" t="s">
        <v>676</v>
      </c>
      <c r="J206" s="43"/>
      <c r="K206" s="78"/>
      <c r="L206" s="45"/>
      <c r="M206" s="202"/>
      <c r="N206" s="294">
        <f>SUM(O206:O206)</f>
        <v>0</v>
      </c>
      <c r="O206" s="336"/>
      <c r="P206" s="48"/>
      <c r="Q206" s="12"/>
      <c r="R206" s="48"/>
      <c r="S206" s="48"/>
      <c r="T206" s="48"/>
      <c r="U206" s="12"/>
      <c r="V206" s="49"/>
      <c r="W206" s="49"/>
      <c r="X206" s="48"/>
      <c r="Y206" s="12"/>
      <c r="Z206" s="12"/>
      <c r="AA206" s="48"/>
      <c r="AB206" s="48"/>
      <c r="AC206" s="48"/>
      <c r="AD206" s="12"/>
      <c r="AE206" s="48"/>
      <c r="AF206" s="48"/>
      <c r="AG206" s="48"/>
      <c r="AH206" s="48"/>
      <c r="AI206" s="48"/>
      <c r="AJ206" s="48"/>
      <c r="AK206" s="48"/>
      <c r="AL206" s="93"/>
      <c r="AM206" s="36"/>
      <c r="AN206" s="36"/>
      <c r="AO206" s="94"/>
    </row>
    <row r="207" spans="1:41" ht="13.5" customHeight="1">
      <c r="A207" s="43"/>
      <c r="B207" s="177"/>
      <c r="C207" s="88"/>
      <c r="D207" s="104"/>
      <c r="E207" s="105"/>
      <c r="F207" s="45"/>
      <c r="G207" s="91"/>
      <c r="H207" s="335" t="s">
        <v>529</v>
      </c>
      <c r="I207" s="172" t="s">
        <v>79</v>
      </c>
      <c r="J207" s="43"/>
      <c r="K207" s="78"/>
      <c r="L207" s="45"/>
      <c r="M207" s="202"/>
      <c r="N207" s="294">
        <f>SUM(O207:O207)</f>
        <v>0</v>
      </c>
      <c r="O207" s="336"/>
      <c r="P207" s="48"/>
      <c r="Q207" s="12"/>
      <c r="R207" s="48"/>
      <c r="S207" s="48"/>
      <c r="T207" s="48"/>
      <c r="U207" s="12"/>
      <c r="V207" s="49"/>
      <c r="W207" s="49"/>
      <c r="X207" s="48"/>
      <c r="Y207" s="12"/>
      <c r="Z207" s="12"/>
      <c r="AA207" s="48"/>
      <c r="AB207" s="48"/>
      <c r="AC207" s="48"/>
      <c r="AD207" s="12"/>
      <c r="AE207" s="48"/>
      <c r="AF207" s="48"/>
      <c r="AG207" s="48"/>
      <c r="AH207" s="48"/>
      <c r="AI207" s="48"/>
      <c r="AJ207" s="48"/>
      <c r="AK207" s="48"/>
      <c r="AL207" s="93"/>
      <c r="AM207" s="36"/>
      <c r="AN207" s="36"/>
      <c r="AO207" s="94"/>
    </row>
    <row r="208" spans="1:41" ht="12.75">
      <c r="A208" s="43"/>
      <c r="B208" s="177"/>
      <c r="C208" s="88"/>
      <c r="D208" s="104"/>
      <c r="E208" s="105"/>
      <c r="F208" s="45"/>
      <c r="G208" s="91"/>
      <c r="H208" s="335" t="s">
        <v>533</v>
      </c>
      <c r="I208" s="172" t="s">
        <v>117</v>
      </c>
      <c r="J208" s="43"/>
      <c r="K208" s="78"/>
      <c r="L208" s="45"/>
      <c r="M208" s="202"/>
      <c r="N208" s="294">
        <f>SUM(O208:O208)</f>
        <v>0</v>
      </c>
      <c r="O208" s="336"/>
      <c r="P208" s="48"/>
      <c r="Q208" s="12"/>
      <c r="R208" s="48"/>
      <c r="S208" s="48"/>
      <c r="T208" s="48"/>
      <c r="U208" s="12"/>
      <c r="V208" s="49"/>
      <c r="W208" s="49"/>
      <c r="X208" s="48"/>
      <c r="Y208" s="12"/>
      <c r="Z208" s="12"/>
      <c r="AA208" s="48"/>
      <c r="AB208" s="48"/>
      <c r="AC208" s="48"/>
      <c r="AD208" s="12"/>
      <c r="AE208" s="48"/>
      <c r="AF208" s="48"/>
      <c r="AG208" s="48"/>
      <c r="AH208" s="48"/>
      <c r="AI208" s="48"/>
      <c r="AJ208" s="48"/>
      <c r="AK208" s="48"/>
      <c r="AL208" s="93"/>
      <c r="AM208" s="36"/>
      <c r="AN208" s="36"/>
      <c r="AO208" s="94"/>
    </row>
    <row r="209" spans="1:41" ht="34.5" customHeight="1">
      <c r="A209" s="43" t="s">
        <v>389</v>
      </c>
      <c r="B209" s="177" t="s">
        <v>686</v>
      </c>
      <c r="C209" s="88" t="s">
        <v>602</v>
      </c>
      <c r="D209" s="104" t="s">
        <v>57</v>
      </c>
      <c r="E209" s="105" t="s">
        <v>346</v>
      </c>
      <c r="F209" s="40" t="s">
        <v>680</v>
      </c>
      <c r="G209" s="91" t="s">
        <v>20</v>
      </c>
      <c r="H209" s="335" t="s">
        <v>529</v>
      </c>
      <c r="I209" s="172" t="s">
        <v>79</v>
      </c>
      <c r="J209" s="43"/>
      <c r="K209" s="335" t="s">
        <v>529</v>
      </c>
      <c r="L209" s="45"/>
      <c r="M209" s="172" t="s">
        <v>79</v>
      </c>
      <c r="N209" s="294">
        <f>SUM(O209:O209)</f>
        <v>48750</v>
      </c>
      <c r="O209" s="336">
        <v>48750</v>
      </c>
      <c r="P209" s="48"/>
      <c r="Q209" s="12"/>
      <c r="R209" s="48"/>
      <c r="S209" s="48"/>
      <c r="T209" s="48"/>
      <c r="U209" s="12"/>
      <c r="V209" s="49"/>
      <c r="W209" s="49"/>
      <c r="X209" s="48"/>
      <c r="Y209" s="12"/>
      <c r="Z209" s="12"/>
      <c r="AA209" s="48"/>
      <c r="AB209" s="48"/>
      <c r="AC209" s="48"/>
      <c r="AD209" s="12"/>
      <c r="AE209" s="48"/>
      <c r="AF209" s="48"/>
      <c r="AG209" s="48"/>
      <c r="AH209" s="48"/>
      <c r="AI209" s="48"/>
      <c r="AJ209" s="48"/>
      <c r="AK209" s="48"/>
      <c r="AL209" s="93"/>
      <c r="AM209" s="36"/>
      <c r="AN209" s="36"/>
      <c r="AO209" s="94"/>
    </row>
    <row r="210" spans="1:41" ht="25.5">
      <c r="A210" s="43" t="s">
        <v>389</v>
      </c>
      <c r="B210" s="177" t="s">
        <v>686</v>
      </c>
      <c r="C210" s="88" t="s">
        <v>603</v>
      </c>
      <c r="D210" s="104" t="s">
        <v>57</v>
      </c>
      <c r="E210" s="105" t="s">
        <v>346</v>
      </c>
      <c r="F210" s="40" t="s">
        <v>336</v>
      </c>
      <c r="G210" s="91" t="s">
        <v>20</v>
      </c>
      <c r="H210" s="335" t="s">
        <v>523</v>
      </c>
      <c r="I210" s="172" t="s">
        <v>536</v>
      </c>
      <c r="J210" s="43"/>
      <c r="K210" s="335" t="s">
        <v>525</v>
      </c>
      <c r="L210" s="45"/>
      <c r="M210" s="172" t="s">
        <v>674</v>
      </c>
      <c r="N210" s="294">
        <f>SUM(O210:O210)</f>
        <v>82800</v>
      </c>
      <c r="O210" s="336">
        <v>82800</v>
      </c>
      <c r="P210" s="48"/>
      <c r="Q210" s="12"/>
      <c r="R210" s="48"/>
      <c r="S210" s="48"/>
      <c r="T210" s="48"/>
      <c r="U210" s="12"/>
      <c r="V210" s="49"/>
      <c r="W210" s="49"/>
      <c r="X210" s="48"/>
      <c r="Y210" s="12"/>
      <c r="Z210" s="12"/>
      <c r="AA210" s="48"/>
      <c r="AB210" s="48"/>
      <c r="AC210" s="48"/>
      <c r="AD210" s="12"/>
      <c r="AE210" s="48"/>
      <c r="AF210" s="48"/>
      <c r="AG210" s="48"/>
      <c r="AH210" s="48"/>
      <c r="AI210" s="48"/>
      <c r="AJ210" s="48"/>
      <c r="AK210" s="48"/>
      <c r="AL210" s="93"/>
      <c r="AM210" s="36"/>
      <c r="AN210" s="36"/>
      <c r="AO210" s="94"/>
    </row>
    <row r="211" spans="1:41" ht="31.5" customHeight="1">
      <c r="A211" s="43" t="s">
        <v>389</v>
      </c>
      <c r="B211" s="177" t="s">
        <v>566</v>
      </c>
      <c r="C211" s="88" t="s">
        <v>604</v>
      </c>
      <c r="D211" s="104" t="s">
        <v>57</v>
      </c>
      <c r="E211" s="105" t="s">
        <v>346</v>
      </c>
      <c r="F211" s="40" t="s">
        <v>58</v>
      </c>
      <c r="G211" s="91" t="s">
        <v>20</v>
      </c>
      <c r="H211" s="335" t="s">
        <v>567</v>
      </c>
      <c r="I211" s="53" t="s">
        <v>534</v>
      </c>
      <c r="J211" s="43"/>
      <c r="K211" s="335" t="s">
        <v>525</v>
      </c>
      <c r="L211" s="45"/>
      <c r="M211" s="53" t="s">
        <v>674</v>
      </c>
      <c r="N211" s="294">
        <f>SUM(O211:O211)</f>
        <v>99708</v>
      </c>
      <c r="O211" s="336">
        <v>99708</v>
      </c>
      <c r="P211" s="48"/>
      <c r="Q211" s="12"/>
      <c r="R211" s="48"/>
      <c r="S211" s="48"/>
      <c r="T211" s="48"/>
      <c r="U211" s="12"/>
      <c r="V211" s="49"/>
      <c r="W211" s="49"/>
      <c r="X211" s="48"/>
      <c r="Y211" s="12"/>
      <c r="Z211" s="12"/>
      <c r="AA211" s="48"/>
      <c r="AB211" s="48"/>
      <c r="AC211" s="48"/>
      <c r="AD211" s="12"/>
      <c r="AE211" s="48"/>
      <c r="AF211" s="48"/>
      <c r="AG211" s="48"/>
      <c r="AH211" s="48"/>
      <c r="AI211" s="48"/>
      <c r="AJ211" s="48"/>
      <c r="AK211" s="48"/>
      <c r="AL211" s="93"/>
      <c r="AM211" s="36"/>
      <c r="AN211" s="36"/>
      <c r="AO211" s="94"/>
    </row>
    <row r="212" spans="1:41" ht="31.5" customHeight="1">
      <c r="A212" s="43" t="s">
        <v>389</v>
      </c>
      <c r="B212" s="177" t="s">
        <v>566</v>
      </c>
      <c r="C212" s="88" t="s">
        <v>605</v>
      </c>
      <c r="D212" s="104" t="s">
        <v>57</v>
      </c>
      <c r="E212" s="105" t="s">
        <v>346</v>
      </c>
      <c r="F212" s="40" t="s">
        <v>263</v>
      </c>
      <c r="G212" s="91" t="s">
        <v>20</v>
      </c>
      <c r="H212" s="335" t="s">
        <v>567</v>
      </c>
      <c r="I212" s="53" t="s">
        <v>534</v>
      </c>
      <c r="J212" s="43"/>
      <c r="K212" s="335" t="s">
        <v>525</v>
      </c>
      <c r="L212" s="45"/>
      <c r="M212" s="53" t="s">
        <v>674</v>
      </c>
      <c r="N212" s="294">
        <f>SUM(O212:O212)</f>
        <v>70980</v>
      </c>
      <c r="O212" s="336">
        <v>70980</v>
      </c>
      <c r="P212" s="48"/>
      <c r="Q212" s="12"/>
      <c r="R212" s="48"/>
      <c r="S212" s="48"/>
      <c r="T212" s="48"/>
      <c r="U212" s="12"/>
      <c r="V212" s="49"/>
      <c r="W212" s="49"/>
      <c r="X212" s="48"/>
      <c r="Y212" s="12"/>
      <c r="Z212" s="12"/>
      <c r="AA212" s="48"/>
      <c r="AB212" s="48"/>
      <c r="AC212" s="48"/>
      <c r="AD212" s="12"/>
      <c r="AE212" s="48"/>
      <c r="AF212" s="48"/>
      <c r="AG212" s="48"/>
      <c r="AH212" s="48"/>
      <c r="AI212" s="48"/>
      <c r="AJ212" s="48"/>
      <c r="AK212" s="48"/>
      <c r="AL212" s="93"/>
      <c r="AM212" s="36"/>
      <c r="AN212" s="36"/>
      <c r="AO212" s="94"/>
    </row>
    <row r="213" spans="1:43" ht="31.5" customHeight="1">
      <c r="A213" s="43" t="s">
        <v>389</v>
      </c>
      <c r="B213" s="177" t="s">
        <v>566</v>
      </c>
      <c r="C213" s="88" t="s">
        <v>681</v>
      </c>
      <c r="D213" s="104" t="s">
        <v>57</v>
      </c>
      <c r="E213" s="105" t="s">
        <v>346</v>
      </c>
      <c r="F213" s="40" t="s">
        <v>687</v>
      </c>
      <c r="G213" s="91" t="s">
        <v>20</v>
      </c>
      <c r="H213" s="335" t="s">
        <v>523</v>
      </c>
      <c r="I213" s="53" t="s">
        <v>536</v>
      </c>
      <c r="J213" s="43"/>
      <c r="K213" s="335" t="s">
        <v>530</v>
      </c>
      <c r="L213" s="45"/>
      <c r="M213" s="53" t="s">
        <v>252</v>
      </c>
      <c r="N213" s="294">
        <f>SUM(O213:O213)</f>
        <v>21150</v>
      </c>
      <c r="O213" s="336">
        <v>21150</v>
      </c>
      <c r="P213" s="48"/>
      <c r="Q213" s="12"/>
      <c r="R213" s="48"/>
      <c r="S213" s="48"/>
      <c r="T213" s="48"/>
      <c r="U213" s="12"/>
      <c r="V213" s="49"/>
      <c r="W213" s="12"/>
      <c r="X213" s="12"/>
      <c r="Y213" s="48"/>
      <c r="Z213" s="130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31"/>
      <c r="AQ213" s="131"/>
    </row>
    <row r="214" spans="1:41" ht="31.5" customHeight="1">
      <c r="A214" s="43" t="s">
        <v>389</v>
      </c>
      <c r="B214" s="177" t="s">
        <v>566</v>
      </c>
      <c r="C214" s="199" t="s">
        <v>181</v>
      </c>
      <c r="D214" s="104" t="s">
        <v>57</v>
      </c>
      <c r="E214" s="105" t="s">
        <v>346</v>
      </c>
      <c r="F214" s="40" t="s">
        <v>575</v>
      </c>
      <c r="G214" s="91" t="s">
        <v>20</v>
      </c>
      <c r="H214" s="335" t="s">
        <v>567</v>
      </c>
      <c r="I214" s="53" t="s">
        <v>534</v>
      </c>
      <c r="J214" s="25"/>
      <c r="K214" s="335" t="s">
        <v>520</v>
      </c>
      <c r="L214" s="25"/>
      <c r="M214" s="53" t="s">
        <v>521</v>
      </c>
      <c r="N214" s="294">
        <f>SUM(O214:O214)</f>
        <v>10692</v>
      </c>
      <c r="O214" s="166">
        <v>10692</v>
      </c>
      <c r="P214" s="48"/>
      <c r="Q214" s="12"/>
      <c r="R214" s="48"/>
      <c r="S214" s="48"/>
      <c r="T214" s="48"/>
      <c r="U214" s="12"/>
      <c r="V214" s="49"/>
      <c r="W214" s="49"/>
      <c r="X214" s="48"/>
      <c r="Y214" s="12"/>
      <c r="Z214" s="12"/>
      <c r="AA214" s="48"/>
      <c r="AB214" s="48"/>
      <c r="AC214" s="48"/>
      <c r="AD214" s="12"/>
      <c r="AE214" s="48"/>
      <c r="AF214" s="48"/>
      <c r="AG214" s="48"/>
      <c r="AH214" s="48"/>
      <c r="AI214" s="48"/>
      <c r="AJ214" s="48"/>
      <c r="AK214" s="48"/>
      <c r="AL214" s="93"/>
      <c r="AM214" s="36"/>
      <c r="AN214" s="36"/>
      <c r="AO214" s="94"/>
    </row>
    <row r="215" spans="1:41" ht="31.5" customHeight="1">
      <c r="A215" s="43" t="s">
        <v>389</v>
      </c>
      <c r="B215" s="177" t="s">
        <v>566</v>
      </c>
      <c r="C215" s="91" t="s">
        <v>182</v>
      </c>
      <c r="D215" s="104" t="s">
        <v>57</v>
      </c>
      <c r="E215" s="105" t="s">
        <v>346</v>
      </c>
      <c r="F215" s="40" t="s">
        <v>576</v>
      </c>
      <c r="G215" s="91" t="s">
        <v>20</v>
      </c>
      <c r="H215" s="335" t="s">
        <v>532</v>
      </c>
      <c r="I215" s="53" t="s">
        <v>116</v>
      </c>
      <c r="J215" s="25"/>
      <c r="K215" s="335" t="s">
        <v>520</v>
      </c>
      <c r="L215" s="25"/>
      <c r="M215" s="53" t="s">
        <v>521</v>
      </c>
      <c r="N215" s="294">
        <f>SUM(O215:O215)</f>
        <v>86070</v>
      </c>
      <c r="O215" s="166">
        <v>86070</v>
      </c>
      <c r="P215" s="48"/>
      <c r="Q215" s="12"/>
      <c r="R215" s="48"/>
      <c r="S215" s="48"/>
      <c r="T215" s="48"/>
      <c r="U215" s="12"/>
      <c r="V215" s="49"/>
      <c r="W215" s="49"/>
      <c r="X215" s="48"/>
      <c r="Y215" s="12"/>
      <c r="Z215" s="12"/>
      <c r="AA215" s="48"/>
      <c r="AB215" s="48"/>
      <c r="AC215" s="48"/>
      <c r="AD215" s="12"/>
      <c r="AE215" s="48"/>
      <c r="AF215" s="48"/>
      <c r="AG215" s="48"/>
      <c r="AH215" s="48"/>
      <c r="AI215" s="48"/>
      <c r="AJ215" s="48"/>
      <c r="AK215" s="48"/>
      <c r="AL215" s="93"/>
      <c r="AM215" s="36"/>
      <c r="AN215" s="36"/>
      <c r="AO215" s="94"/>
    </row>
    <row r="216" spans="1:41" ht="31.5" customHeight="1">
      <c r="A216" s="43" t="s">
        <v>389</v>
      </c>
      <c r="B216" s="177" t="s">
        <v>566</v>
      </c>
      <c r="C216" s="88" t="s">
        <v>544</v>
      </c>
      <c r="D216" s="104" t="s">
        <v>57</v>
      </c>
      <c r="E216" s="105" t="s">
        <v>346</v>
      </c>
      <c r="F216" s="40" t="s">
        <v>577</v>
      </c>
      <c r="G216" s="91" t="s">
        <v>20</v>
      </c>
      <c r="H216" s="335" t="s">
        <v>526</v>
      </c>
      <c r="I216" s="53" t="s">
        <v>691</v>
      </c>
      <c r="J216" s="43"/>
      <c r="K216" s="335" t="s">
        <v>520</v>
      </c>
      <c r="L216" s="45"/>
      <c r="M216" s="53" t="s">
        <v>521</v>
      </c>
      <c r="N216" s="294">
        <f>SUM(O216:O216)</f>
        <v>6750</v>
      </c>
      <c r="O216" s="336">
        <v>6750</v>
      </c>
      <c r="P216" s="48"/>
      <c r="Q216" s="12"/>
      <c r="R216" s="48"/>
      <c r="S216" s="48"/>
      <c r="T216" s="48"/>
      <c r="U216" s="12"/>
      <c r="V216" s="49"/>
      <c r="W216" s="49"/>
      <c r="X216" s="48"/>
      <c r="Y216" s="12"/>
      <c r="Z216" s="12"/>
      <c r="AA216" s="48"/>
      <c r="AB216" s="48"/>
      <c r="AC216" s="48"/>
      <c r="AD216" s="12"/>
      <c r="AE216" s="48"/>
      <c r="AF216" s="48"/>
      <c r="AG216" s="48"/>
      <c r="AH216" s="48"/>
      <c r="AI216" s="48"/>
      <c r="AJ216" s="48"/>
      <c r="AK216" s="48"/>
      <c r="AL216" s="93"/>
      <c r="AM216" s="36"/>
      <c r="AN216" s="36"/>
      <c r="AO216" s="94"/>
    </row>
    <row r="217" spans="1:41" ht="31.5" customHeight="1">
      <c r="A217" s="43" t="s">
        <v>389</v>
      </c>
      <c r="B217" s="177" t="s">
        <v>566</v>
      </c>
      <c r="C217" s="88" t="s">
        <v>619</v>
      </c>
      <c r="D217" s="104" t="s">
        <v>57</v>
      </c>
      <c r="E217" s="105" t="s">
        <v>346</v>
      </c>
      <c r="F217" s="40" t="s">
        <v>600</v>
      </c>
      <c r="G217" s="91" t="s">
        <v>20</v>
      </c>
      <c r="H217" s="335" t="s">
        <v>522</v>
      </c>
      <c r="I217" s="53" t="s">
        <v>535</v>
      </c>
      <c r="J217" s="43"/>
      <c r="K217" s="335" t="s">
        <v>527</v>
      </c>
      <c r="L217" s="45"/>
      <c r="M217" s="53" t="s">
        <v>675</v>
      </c>
      <c r="N217" s="294">
        <f>SUM(O217:O217)</f>
        <v>247500</v>
      </c>
      <c r="O217" s="336">
        <v>247500</v>
      </c>
      <c r="P217" s="48"/>
      <c r="Q217" s="12"/>
      <c r="R217" s="48"/>
      <c r="S217" s="48"/>
      <c r="T217" s="48"/>
      <c r="U217" s="12"/>
      <c r="V217" s="49"/>
      <c r="W217" s="49"/>
      <c r="X217" s="48"/>
      <c r="Y217" s="12"/>
      <c r="Z217" s="12"/>
      <c r="AA217" s="48"/>
      <c r="AB217" s="48"/>
      <c r="AC217" s="48"/>
      <c r="AD217" s="12"/>
      <c r="AE217" s="48"/>
      <c r="AF217" s="48"/>
      <c r="AG217" s="48"/>
      <c r="AH217" s="48"/>
      <c r="AI217" s="48"/>
      <c r="AJ217" s="48"/>
      <c r="AK217" s="48"/>
      <c r="AL217" s="93"/>
      <c r="AM217" s="36"/>
      <c r="AN217" s="36"/>
      <c r="AO217" s="94"/>
    </row>
    <row r="218" spans="1:41" ht="12.75">
      <c r="A218" s="43"/>
      <c r="B218" s="177"/>
      <c r="C218" s="88"/>
      <c r="D218" s="104"/>
      <c r="E218" s="105"/>
      <c r="F218" s="45"/>
      <c r="G218" s="91"/>
      <c r="H218" s="335" t="s">
        <v>524</v>
      </c>
      <c r="I218" s="53" t="s">
        <v>537</v>
      </c>
      <c r="J218" s="43"/>
      <c r="K218" s="78"/>
      <c r="L218" s="45"/>
      <c r="M218" s="202"/>
      <c r="N218" s="294">
        <f>SUM(O218:O218)</f>
        <v>0</v>
      </c>
      <c r="O218" s="336"/>
      <c r="P218" s="48"/>
      <c r="Q218" s="12"/>
      <c r="R218" s="48"/>
      <c r="S218" s="48"/>
      <c r="T218" s="48"/>
      <c r="U218" s="12"/>
      <c r="V218" s="49"/>
      <c r="W218" s="49"/>
      <c r="X218" s="48"/>
      <c r="Y218" s="12"/>
      <c r="Z218" s="12"/>
      <c r="AA218" s="48"/>
      <c r="AB218" s="48"/>
      <c r="AC218" s="48"/>
      <c r="AD218" s="12"/>
      <c r="AE218" s="48"/>
      <c r="AF218" s="48"/>
      <c r="AG218" s="48"/>
      <c r="AH218" s="48"/>
      <c r="AI218" s="48"/>
      <c r="AJ218" s="48"/>
      <c r="AK218" s="48"/>
      <c r="AL218" s="93"/>
      <c r="AM218" s="36"/>
      <c r="AN218" s="36"/>
      <c r="AO218" s="94"/>
    </row>
    <row r="219" spans="1:41" ht="12.75">
      <c r="A219" s="43"/>
      <c r="B219" s="177"/>
      <c r="C219" s="88"/>
      <c r="D219" s="104"/>
      <c r="E219" s="105"/>
      <c r="F219" s="45"/>
      <c r="G219" s="91"/>
      <c r="H219" s="335" t="s">
        <v>525</v>
      </c>
      <c r="I219" s="53" t="s">
        <v>674</v>
      </c>
      <c r="J219" s="43"/>
      <c r="K219" s="78"/>
      <c r="L219" s="45"/>
      <c r="M219" s="202"/>
      <c r="N219" s="294">
        <f>SUM(O219:O219)</f>
        <v>0</v>
      </c>
      <c r="O219" s="336"/>
      <c r="P219" s="48"/>
      <c r="Q219" s="12"/>
      <c r="R219" s="48"/>
      <c r="S219" s="48"/>
      <c r="T219" s="48"/>
      <c r="U219" s="12"/>
      <c r="V219" s="49"/>
      <c r="W219" s="49"/>
      <c r="X219" s="48"/>
      <c r="Y219" s="12"/>
      <c r="Z219" s="12"/>
      <c r="AA219" s="48"/>
      <c r="AB219" s="48"/>
      <c r="AC219" s="48"/>
      <c r="AD219" s="12"/>
      <c r="AE219" s="48"/>
      <c r="AF219" s="48"/>
      <c r="AG219" s="48"/>
      <c r="AH219" s="48"/>
      <c r="AI219" s="48"/>
      <c r="AJ219" s="48"/>
      <c r="AK219" s="48"/>
      <c r="AL219" s="93"/>
      <c r="AM219" s="36"/>
      <c r="AN219" s="36"/>
      <c r="AO219" s="94"/>
    </row>
    <row r="220" spans="1:41" ht="12.75">
      <c r="A220" s="43"/>
      <c r="B220" s="177"/>
      <c r="C220" s="88"/>
      <c r="D220" s="104"/>
      <c r="E220" s="105"/>
      <c r="F220" s="45"/>
      <c r="G220" s="91"/>
      <c r="H220" s="335" t="s">
        <v>527</v>
      </c>
      <c r="I220" s="53" t="s">
        <v>675</v>
      </c>
      <c r="J220" s="43"/>
      <c r="K220" s="78"/>
      <c r="L220" s="45"/>
      <c r="M220" s="202"/>
      <c r="N220" s="294">
        <f>SUM(O220:O220)</f>
        <v>0</v>
      </c>
      <c r="O220" s="336"/>
      <c r="P220" s="48"/>
      <c r="Q220" s="12"/>
      <c r="R220" s="48"/>
      <c r="S220" s="48"/>
      <c r="T220" s="48"/>
      <c r="U220" s="12"/>
      <c r="V220" s="49"/>
      <c r="W220" s="49"/>
      <c r="X220" s="48"/>
      <c r="Y220" s="12"/>
      <c r="Z220" s="12"/>
      <c r="AA220" s="48"/>
      <c r="AB220" s="48"/>
      <c r="AC220" s="48"/>
      <c r="AD220" s="12"/>
      <c r="AE220" s="48"/>
      <c r="AF220" s="48"/>
      <c r="AG220" s="48"/>
      <c r="AH220" s="48"/>
      <c r="AI220" s="48"/>
      <c r="AJ220" s="48"/>
      <c r="AK220" s="48"/>
      <c r="AL220" s="93"/>
      <c r="AM220" s="36"/>
      <c r="AN220" s="36"/>
      <c r="AO220" s="94"/>
    </row>
    <row r="221" spans="1:41" ht="12.75">
      <c r="A221" s="43"/>
      <c r="B221" s="177"/>
      <c r="C221" s="88"/>
      <c r="D221" s="104"/>
      <c r="E221" s="105"/>
      <c r="F221" s="45"/>
      <c r="G221" s="91"/>
      <c r="H221" s="335" t="s">
        <v>531</v>
      </c>
      <c r="I221" s="53" t="s">
        <v>253</v>
      </c>
      <c r="J221" s="43"/>
      <c r="K221" s="78"/>
      <c r="L221" s="45"/>
      <c r="M221" s="202"/>
      <c r="N221" s="294">
        <f>SUM(O221:O221)</f>
        <v>0</v>
      </c>
      <c r="O221" s="336"/>
      <c r="P221" s="48"/>
      <c r="Q221" s="12"/>
      <c r="R221" s="48"/>
      <c r="S221" s="48"/>
      <c r="T221" s="48"/>
      <c r="U221" s="12"/>
      <c r="V221" s="49"/>
      <c r="W221" s="49"/>
      <c r="X221" s="48"/>
      <c r="Y221" s="12"/>
      <c r="Z221" s="12"/>
      <c r="AA221" s="48"/>
      <c r="AB221" s="48"/>
      <c r="AC221" s="48"/>
      <c r="AD221" s="12"/>
      <c r="AE221" s="48"/>
      <c r="AF221" s="48"/>
      <c r="AG221" s="48"/>
      <c r="AH221" s="48"/>
      <c r="AI221" s="48"/>
      <c r="AJ221" s="48"/>
      <c r="AK221" s="48"/>
      <c r="AL221" s="93"/>
      <c r="AM221" s="36"/>
      <c r="AN221" s="36"/>
      <c r="AO221" s="94"/>
    </row>
    <row r="222" spans="1:15" s="107" customFormat="1" ht="12.75">
      <c r="A222" s="193"/>
      <c r="B222" s="193"/>
      <c r="C222" s="193"/>
      <c r="D222" s="252"/>
      <c r="E222" s="252"/>
      <c r="F222" s="196"/>
      <c r="G222" s="253"/>
      <c r="H222" s="196"/>
      <c r="I222" s="254"/>
      <c r="J222" s="252"/>
      <c r="K222" s="255"/>
      <c r="L222" s="252"/>
      <c r="M222" s="193"/>
      <c r="N222" s="306"/>
      <c r="O222" s="127"/>
    </row>
    <row r="223" spans="1:15" s="107" customFormat="1" ht="38.25">
      <c r="A223" s="50" t="s">
        <v>256</v>
      </c>
      <c r="B223" s="247"/>
      <c r="C223" s="50"/>
      <c r="D223" s="89" t="s">
        <v>57</v>
      </c>
      <c r="E223" s="88" t="s">
        <v>346</v>
      </c>
      <c r="F223" s="185" t="s">
        <v>545</v>
      </c>
      <c r="G223" s="20" t="s">
        <v>126</v>
      </c>
      <c r="H223" s="249"/>
      <c r="I223" s="250"/>
      <c r="J223" s="251"/>
      <c r="K223" s="76" t="s">
        <v>516</v>
      </c>
      <c r="L223" s="251"/>
      <c r="M223" s="169" t="s">
        <v>246</v>
      </c>
      <c r="N223" s="294">
        <f>SUM(O223:O223)</f>
        <v>1605.6</v>
      </c>
      <c r="O223" s="179">
        <v>1605.6</v>
      </c>
    </row>
    <row r="224" spans="1:15" s="107" customFormat="1" ht="38.25">
      <c r="A224" s="50" t="s">
        <v>256</v>
      </c>
      <c r="B224" s="247"/>
      <c r="C224" s="50"/>
      <c r="D224" s="89" t="s">
        <v>57</v>
      </c>
      <c r="E224" s="88" t="s">
        <v>346</v>
      </c>
      <c r="F224" s="185" t="s">
        <v>546</v>
      </c>
      <c r="G224" s="20" t="s">
        <v>126</v>
      </c>
      <c r="H224" s="249"/>
      <c r="I224" s="250"/>
      <c r="J224" s="251"/>
      <c r="K224" s="76" t="s">
        <v>517</v>
      </c>
      <c r="L224" s="251"/>
      <c r="M224" s="54" t="s">
        <v>321</v>
      </c>
      <c r="N224" s="294">
        <f>SUM(O224:O224)</f>
        <v>0</v>
      </c>
      <c r="O224" s="166"/>
    </row>
    <row r="225" spans="1:15" s="107" customFormat="1" ht="38.25">
      <c r="A225" s="50" t="s">
        <v>256</v>
      </c>
      <c r="B225" s="247"/>
      <c r="C225" s="50"/>
      <c r="D225" s="89" t="s">
        <v>57</v>
      </c>
      <c r="E225" s="88" t="s">
        <v>346</v>
      </c>
      <c r="F225" s="185" t="s">
        <v>547</v>
      </c>
      <c r="G225" s="20" t="s">
        <v>126</v>
      </c>
      <c r="H225" s="249"/>
      <c r="I225" s="250"/>
      <c r="J225" s="251"/>
      <c r="K225" s="76" t="s">
        <v>517</v>
      </c>
      <c r="L225" s="251"/>
      <c r="M225" s="54" t="s">
        <v>321</v>
      </c>
      <c r="N225" s="294">
        <f>SUM(O225:O225)</f>
        <v>1248</v>
      </c>
      <c r="O225" s="166">
        <v>1248</v>
      </c>
    </row>
    <row r="226" spans="1:15" s="107" customFormat="1" ht="63.75">
      <c r="A226" s="247"/>
      <c r="B226" s="50" t="s">
        <v>16</v>
      </c>
      <c r="C226" s="50" t="s">
        <v>17</v>
      </c>
      <c r="D226" s="89" t="s">
        <v>57</v>
      </c>
      <c r="E226" s="88" t="s">
        <v>346</v>
      </c>
      <c r="F226" s="337" t="s">
        <v>390</v>
      </c>
      <c r="G226" s="53" t="s">
        <v>448</v>
      </c>
      <c r="H226" s="345" t="s">
        <v>18</v>
      </c>
      <c r="I226" s="353" t="s">
        <v>19</v>
      </c>
      <c r="J226" s="339"/>
      <c r="K226" s="345" t="s">
        <v>18</v>
      </c>
      <c r="L226" s="346"/>
      <c r="M226" s="353" t="s">
        <v>19</v>
      </c>
      <c r="N226" s="294">
        <f>SUM(O226:O226)</f>
        <v>27200</v>
      </c>
      <c r="O226" s="127">
        <v>27200</v>
      </c>
    </row>
    <row r="227" spans="1:15" s="107" customFormat="1" ht="12.75">
      <c r="A227" s="193"/>
      <c r="B227" s="193"/>
      <c r="C227" s="57"/>
      <c r="D227" s="96"/>
      <c r="E227" s="341"/>
      <c r="F227" s="342"/>
      <c r="G227" s="61"/>
      <c r="H227" s="343"/>
      <c r="I227" s="344"/>
      <c r="J227" s="264"/>
      <c r="K227" s="338"/>
      <c r="L227" s="339"/>
      <c r="M227" s="340"/>
      <c r="N227" s="294"/>
      <c r="O227" s="127"/>
    </row>
    <row r="228" spans="1:15" s="107" customFormat="1" ht="12.75">
      <c r="A228" s="119"/>
      <c r="B228" s="119"/>
      <c r="C228" s="358"/>
      <c r="D228" s="89"/>
      <c r="E228" s="88"/>
      <c r="F228" s="180"/>
      <c r="G228" s="89"/>
      <c r="H228" s="176" t="s">
        <v>432</v>
      </c>
      <c r="I228" s="184" t="s">
        <v>584</v>
      </c>
      <c r="J228" s="282"/>
      <c r="K228" s="65"/>
      <c r="L228" s="282"/>
      <c r="M228" s="169"/>
      <c r="N228" s="309"/>
      <c r="O228" s="126"/>
    </row>
    <row r="229" spans="1:15" s="107" customFormat="1" ht="12.75">
      <c r="A229" s="119"/>
      <c r="B229" s="119"/>
      <c r="C229" s="358"/>
      <c r="D229" s="89"/>
      <c r="E229" s="88"/>
      <c r="F229" s="180"/>
      <c r="G229" s="89"/>
      <c r="H229" s="176" t="s">
        <v>431</v>
      </c>
      <c r="I229" s="184" t="s">
        <v>361</v>
      </c>
      <c r="J229" s="282"/>
      <c r="K229" s="65"/>
      <c r="L229" s="282"/>
      <c r="M229" s="169"/>
      <c r="N229" s="309"/>
      <c r="O229" s="126"/>
    </row>
    <row r="230" spans="1:15" s="107" customFormat="1" ht="12.75">
      <c r="A230" s="119"/>
      <c r="B230" s="119"/>
      <c r="C230" s="358"/>
      <c r="D230" s="89"/>
      <c r="E230" s="88"/>
      <c r="F230" s="180"/>
      <c r="G230" s="89"/>
      <c r="H230" s="176" t="s">
        <v>123</v>
      </c>
      <c r="I230" s="184" t="s">
        <v>124</v>
      </c>
      <c r="J230" s="282"/>
      <c r="K230" s="65"/>
      <c r="L230" s="282"/>
      <c r="M230" s="169"/>
      <c r="N230" s="309"/>
      <c r="O230" s="126"/>
    </row>
    <row r="231" spans="1:15" s="107" customFormat="1" ht="12.75">
      <c r="A231" s="119"/>
      <c r="B231" s="119"/>
      <c r="C231" s="358"/>
      <c r="D231" s="89"/>
      <c r="E231" s="88"/>
      <c r="F231" s="180"/>
      <c r="G231" s="89"/>
      <c r="H231" s="176" t="s">
        <v>337</v>
      </c>
      <c r="I231" s="184" t="s">
        <v>677</v>
      </c>
      <c r="J231" s="282"/>
      <c r="K231" s="65"/>
      <c r="L231" s="282"/>
      <c r="M231" s="169"/>
      <c r="N231" s="309"/>
      <c r="O231" s="126"/>
    </row>
    <row r="232" spans="1:15" s="107" customFormat="1" ht="12.75">
      <c r="A232" s="193"/>
      <c r="B232" s="193"/>
      <c r="C232" s="57"/>
      <c r="D232" s="96"/>
      <c r="E232" s="96"/>
      <c r="F232" s="58"/>
      <c r="G232" s="61"/>
      <c r="H232" s="196"/>
      <c r="I232" s="254"/>
      <c r="J232" s="252"/>
      <c r="K232" s="61"/>
      <c r="L232" s="252"/>
      <c r="M232" s="190"/>
      <c r="N232" s="306"/>
      <c r="O232" s="127"/>
    </row>
    <row r="233" spans="1:15" s="223" customFormat="1" ht="25.5">
      <c r="A233" s="176" t="s">
        <v>612</v>
      </c>
      <c r="B233" s="176" t="s">
        <v>469</v>
      </c>
      <c r="C233" s="176" t="s">
        <v>470</v>
      </c>
      <c r="D233" s="209" t="s">
        <v>57</v>
      </c>
      <c r="E233" s="88" t="s">
        <v>346</v>
      </c>
      <c r="F233" s="172" t="s">
        <v>473</v>
      </c>
      <c r="G233" s="20" t="s">
        <v>448</v>
      </c>
      <c r="H233" s="176" t="s">
        <v>471</v>
      </c>
      <c r="I233" s="176" t="s">
        <v>483</v>
      </c>
      <c r="J233" s="176"/>
      <c r="K233" s="176" t="s">
        <v>471</v>
      </c>
      <c r="L233" s="176"/>
      <c r="M233" s="176" t="s">
        <v>483</v>
      </c>
      <c r="N233" s="294">
        <f>SUM(O233:O233)</f>
        <v>73931.21</v>
      </c>
      <c r="O233" s="141">
        <v>73931.21</v>
      </c>
    </row>
    <row r="234" spans="1:15" s="223" customFormat="1" ht="12.75">
      <c r="A234" s="176"/>
      <c r="B234" s="176"/>
      <c r="C234" s="176"/>
      <c r="D234" s="209"/>
      <c r="E234" s="88"/>
      <c r="F234" s="172"/>
      <c r="G234" s="20"/>
      <c r="H234" s="176" t="s">
        <v>472</v>
      </c>
      <c r="I234" s="176" t="s">
        <v>484</v>
      </c>
      <c r="J234" s="176"/>
      <c r="K234" s="176"/>
      <c r="L234" s="176"/>
      <c r="M234" s="176"/>
      <c r="N234" s="176"/>
      <c r="O234" s="141"/>
    </row>
    <row r="235" spans="1:15" s="223" customFormat="1" ht="12.75">
      <c r="A235" s="176"/>
      <c r="B235" s="176"/>
      <c r="C235" s="176"/>
      <c r="D235" s="209"/>
      <c r="E235" s="88"/>
      <c r="F235" s="172"/>
      <c r="G235" s="20"/>
      <c r="H235" s="176" t="s">
        <v>474</v>
      </c>
      <c r="I235" s="176" t="s">
        <v>485</v>
      </c>
      <c r="J235" s="176"/>
      <c r="K235" s="176"/>
      <c r="L235" s="176"/>
      <c r="M235" s="176"/>
      <c r="N235" s="176"/>
      <c r="O235" s="141"/>
    </row>
    <row r="236" spans="1:15" s="223" customFormat="1" ht="12.75">
      <c r="A236" s="176"/>
      <c r="B236" s="176"/>
      <c r="C236" s="176"/>
      <c r="D236" s="209"/>
      <c r="E236" s="88"/>
      <c r="F236" s="172"/>
      <c r="G236" s="20"/>
      <c r="H236" s="176" t="s">
        <v>475</v>
      </c>
      <c r="I236" s="176" t="s">
        <v>486</v>
      </c>
      <c r="J236" s="176"/>
      <c r="K236" s="176"/>
      <c r="L236" s="176"/>
      <c r="M236" s="176"/>
      <c r="N236" s="176"/>
      <c r="O236" s="141"/>
    </row>
    <row r="237" spans="1:15" s="223" customFormat="1" ht="12.75">
      <c r="A237" s="176"/>
      <c r="B237" s="176"/>
      <c r="C237" s="176"/>
      <c r="D237" s="209"/>
      <c r="E237" s="88"/>
      <c r="F237" s="172"/>
      <c r="G237" s="20"/>
      <c r="H237" s="176" t="s">
        <v>476</v>
      </c>
      <c r="I237" s="176" t="s">
        <v>487</v>
      </c>
      <c r="J237" s="176"/>
      <c r="K237" s="176"/>
      <c r="L237" s="176"/>
      <c r="M237" s="176"/>
      <c r="N237" s="176"/>
      <c r="O237" s="141"/>
    </row>
    <row r="238" spans="1:15" s="223" customFormat="1" ht="12.75">
      <c r="A238" s="176"/>
      <c r="B238" s="176"/>
      <c r="C238" s="176"/>
      <c r="D238" s="209"/>
      <c r="E238" s="88"/>
      <c r="F238" s="172"/>
      <c r="G238" s="20"/>
      <c r="H238" s="176" t="s">
        <v>477</v>
      </c>
      <c r="I238" s="176" t="s">
        <v>488</v>
      </c>
      <c r="J238" s="176"/>
      <c r="K238" s="176"/>
      <c r="L238" s="176"/>
      <c r="M238" s="176"/>
      <c r="N238" s="176"/>
      <c r="O238" s="141"/>
    </row>
    <row r="239" spans="1:15" s="223" customFormat="1" ht="12.75">
      <c r="A239" s="176"/>
      <c r="B239" s="176"/>
      <c r="C239" s="176"/>
      <c r="D239" s="209"/>
      <c r="E239" s="88"/>
      <c r="F239" s="172"/>
      <c r="G239" s="20"/>
      <c r="H239" s="176" t="s">
        <v>478</v>
      </c>
      <c r="I239" s="176" t="s">
        <v>489</v>
      </c>
      <c r="J239" s="176"/>
      <c r="K239" s="176"/>
      <c r="L239" s="176"/>
      <c r="M239" s="176"/>
      <c r="N239" s="176"/>
      <c r="O239" s="141"/>
    </row>
    <row r="240" spans="1:15" s="223" customFormat="1" ht="12.75">
      <c r="A240" s="176"/>
      <c r="B240" s="176"/>
      <c r="C240" s="176"/>
      <c r="D240" s="176"/>
      <c r="E240" s="176"/>
      <c r="F240" s="176"/>
      <c r="G240" s="176"/>
      <c r="H240" s="176" t="s">
        <v>479</v>
      </c>
      <c r="I240" s="176" t="s">
        <v>490</v>
      </c>
      <c r="J240" s="176"/>
      <c r="K240" s="176"/>
      <c r="L240" s="176"/>
      <c r="M240" s="176"/>
      <c r="N240" s="176"/>
      <c r="O240" s="141"/>
    </row>
    <row r="241" spans="1:15" s="223" customFormat="1" ht="12.75">
      <c r="A241" s="176"/>
      <c r="B241" s="176"/>
      <c r="C241" s="176"/>
      <c r="D241" s="176"/>
      <c r="E241" s="176"/>
      <c r="F241" s="176"/>
      <c r="G241" s="176"/>
      <c r="H241" s="176" t="s">
        <v>480</v>
      </c>
      <c r="I241" s="176" t="s">
        <v>491</v>
      </c>
      <c r="J241" s="176"/>
      <c r="K241" s="176"/>
      <c r="L241" s="176"/>
      <c r="M241" s="176"/>
      <c r="N241" s="176"/>
      <c r="O241" s="141"/>
    </row>
    <row r="242" spans="1:15" s="223" customFormat="1" ht="12.75">
      <c r="A242" s="176"/>
      <c r="B242" s="176"/>
      <c r="C242" s="176"/>
      <c r="D242" s="176"/>
      <c r="E242" s="176"/>
      <c r="F242" s="176"/>
      <c r="G242" s="176"/>
      <c r="H242" s="176" t="s">
        <v>481</v>
      </c>
      <c r="I242" s="176" t="s">
        <v>492</v>
      </c>
      <c r="J242" s="176"/>
      <c r="K242" s="176"/>
      <c r="L242" s="176"/>
      <c r="M242" s="176"/>
      <c r="N242" s="176"/>
      <c r="O242" s="141"/>
    </row>
    <row r="243" spans="1:15" s="223" customFormat="1" ht="12.75">
      <c r="A243" s="176"/>
      <c r="B243" s="176"/>
      <c r="C243" s="176"/>
      <c r="D243" s="176"/>
      <c r="E243" s="176"/>
      <c r="F243" s="176"/>
      <c r="G243" s="176"/>
      <c r="H243" s="176" t="s">
        <v>482</v>
      </c>
      <c r="I243" s="176" t="s">
        <v>493</v>
      </c>
      <c r="J243" s="176"/>
      <c r="K243" s="176"/>
      <c r="L243" s="176"/>
      <c r="M243" s="176"/>
      <c r="N243" s="176"/>
      <c r="O243" s="141"/>
    </row>
    <row r="244" spans="1:15" ht="12.75">
      <c r="A244" s="193"/>
      <c r="B244" s="347"/>
      <c r="C244" s="347"/>
      <c r="D244" s="348"/>
      <c r="E244" s="195"/>
      <c r="F244" s="194"/>
      <c r="G244" s="73"/>
      <c r="H244" s="96"/>
      <c r="I244" s="288"/>
      <c r="J244" s="95"/>
      <c r="K244" s="96"/>
      <c r="L244" s="70"/>
      <c r="M244" s="289"/>
      <c r="N244" s="304"/>
      <c r="O244" s="287"/>
    </row>
    <row r="245" spans="1:15" s="223" customFormat="1" ht="12.75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141"/>
    </row>
    <row r="246" spans="1:15" s="223" customFormat="1" ht="51">
      <c r="A246" s="176" t="s">
        <v>421</v>
      </c>
      <c r="B246" s="176" t="s">
        <v>422</v>
      </c>
      <c r="C246" s="176" t="s">
        <v>30</v>
      </c>
      <c r="D246" s="209" t="s">
        <v>57</v>
      </c>
      <c r="E246" s="88" t="s">
        <v>346</v>
      </c>
      <c r="F246" s="172" t="s">
        <v>31</v>
      </c>
      <c r="G246" s="89" t="s">
        <v>448</v>
      </c>
      <c r="H246" s="176" t="s">
        <v>32</v>
      </c>
      <c r="I246" s="176" t="s">
        <v>556</v>
      </c>
      <c r="J246" s="176"/>
      <c r="K246" s="176" t="s">
        <v>32</v>
      </c>
      <c r="L246" s="176"/>
      <c r="M246" s="176" t="s">
        <v>556</v>
      </c>
      <c r="N246" s="294">
        <f>SUM(O246:O246)</f>
        <v>43980</v>
      </c>
      <c r="O246" s="357">
        <v>43980</v>
      </c>
    </row>
    <row r="247" spans="1:15" s="223" customFormat="1" ht="12.75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141"/>
    </row>
    <row r="248" spans="1:15" ht="51">
      <c r="A248" s="268" t="s">
        <v>323</v>
      </c>
      <c r="B248" s="268"/>
      <c r="C248" s="268"/>
      <c r="D248" s="207" t="s">
        <v>57</v>
      </c>
      <c r="E248" s="204" t="s">
        <v>346</v>
      </c>
      <c r="F248" s="207" t="s">
        <v>266</v>
      </c>
      <c r="G248" s="207" t="s">
        <v>126</v>
      </c>
      <c r="H248" s="371"/>
      <c r="I248" s="349"/>
      <c r="J248" s="350"/>
      <c r="K248" s="182" t="s">
        <v>131</v>
      </c>
      <c r="L248" s="351"/>
      <c r="M248" s="352" t="s">
        <v>132</v>
      </c>
      <c r="N248" s="333">
        <f>SUM(O248:O248)</f>
        <v>185.922</v>
      </c>
      <c r="O248" s="109">
        <v>185.922</v>
      </c>
    </row>
    <row r="249" spans="1:15" ht="51">
      <c r="A249" s="268" t="s">
        <v>323</v>
      </c>
      <c r="B249" s="268"/>
      <c r="C249" s="268"/>
      <c r="D249" s="207" t="s">
        <v>57</v>
      </c>
      <c r="E249" s="204" t="s">
        <v>346</v>
      </c>
      <c r="F249" s="207" t="s">
        <v>266</v>
      </c>
      <c r="G249" s="207" t="s">
        <v>126</v>
      </c>
      <c r="H249" s="371"/>
      <c r="I249" s="349"/>
      <c r="J249" s="350"/>
      <c r="K249" s="182" t="s">
        <v>494</v>
      </c>
      <c r="L249" s="351"/>
      <c r="M249" s="352" t="s">
        <v>167</v>
      </c>
      <c r="N249" s="333">
        <f>SUM(O249:O249)</f>
        <v>9310</v>
      </c>
      <c r="O249" s="109">
        <v>9310</v>
      </c>
    </row>
    <row r="250" spans="1:15" ht="51">
      <c r="A250" s="268" t="s">
        <v>323</v>
      </c>
      <c r="B250" s="268"/>
      <c r="C250" s="268"/>
      <c r="D250" s="207" t="s">
        <v>57</v>
      </c>
      <c r="E250" s="204" t="s">
        <v>346</v>
      </c>
      <c r="F250" s="207" t="s">
        <v>266</v>
      </c>
      <c r="G250" s="207" t="s">
        <v>126</v>
      </c>
      <c r="H250" s="371"/>
      <c r="I250" s="349"/>
      <c r="J250" s="350"/>
      <c r="K250" s="182" t="s">
        <v>495</v>
      </c>
      <c r="L250" s="351"/>
      <c r="M250" s="352" t="s">
        <v>155</v>
      </c>
      <c r="N250" s="333">
        <f>SUM(O250:O250)</f>
        <v>313.08</v>
      </c>
      <c r="O250" s="109">
        <v>313.08</v>
      </c>
    </row>
    <row r="251" spans="1:15" ht="51">
      <c r="A251" s="268" t="s">
        <v>323</v>
      </c>
      <c r="B251" s="268"/>
      <c r="C251" s="268"/>
      <c r="D251" s="207" t="s">
        <v>57</v>
      </c>
      <c r="E251" s="204" t="s">
        <v>346</v>
      </c>
      <c r="F251" s="207" t="s">
        <v>266</v>
      </c>
      <c r="G251" s="207" t="s">
        <v>126</v>
      </c>
      <c r="H251" s="371"/>
      <c r="I251" s="349"/>
      <c r="J251" s="350"/>
      <c r="K251" s="182" t="s">
        <v>133</v>
      </c>
      <c r="L251" s="351"/>
      <c r="M251" s="352" t="s">
        <v>134</v>
      </c>
      <c r="N251" s="333">
        <f>SUM(O251:O251)</f>
        <v>171909.4</v>
      </c>
      <c r="O251" s="109">
        <v>171909.4</v>
      </c>
    </row>
    <row r="252" spans="1:15" s="223" customFormat="1" ht="12.75">
      <c r="A252" s="220"/>
      <c r="B252" s="220"/>
      <c r="C252" s="220"/>
      <c r="D252" s="220"/>
      <c r="E252" s="220"/>
      <c r="F252" s="221"/>
      <c r="G252" s="220"/>
      <c r="H252" s="220"/>
      <c r="I252" s="220"/>
      <c r="J252" s="220"/>
      <c r="K252" s="220"/>
      <c r="L252" s="220"/>
      <c r="M252" s="220"/>
      <c r="N252" s="220"/>
      <c r="O252" s="141"/>
    </row>
    <row r="253" spans="1:15" s="223" customFormat="1" ht="76.5">
      <c r="A253" s="176" t="s">
        <v>275</v>
      </c>
      <c r="B253" s="176" t="s">
        <v>62</v>
      </c>
      <c r="C253" s="176" t="s">
        <v>63</v>
      </c>
      <c r="D253" s="89" t="s">
        <v>57</v>
      </c>
      <c r="E253" s="88" t="s">
        <v>346</v>
      </c>
      <c r="F253" s="197" t="s">
        <v>64</v>
      </c>
      <c r="G253" s="91" t="s">
        <v>127</v>
      </c>
      <c r="H253" s="176" t="s">
        <v>65</v>
      </c>
      <c r="I253" s="176" t="s">
        <v>492</v>
      </c>
      <c r="J253" s="176"/>
      <c r="K253" s="176" t="s">
        <v>70</v>
      </c>
      <c r="L253" s="176"/>
      <c r="M253" s="176" t="s">
        <v>492</v>
      </c>
      <c r="N253" s="294">
        <f>SUM(O253:O253)</f>
        <v>13333.33</v>
      </c>
      <c r="O253" s="224">
        <v>13333.33</v>
      </c>
    </row>
    <row r="254" spans="1:15" s="223" customFormat="1" ht="12.75">
      <c r="A254" s="176"/>
      <c r="B254" s="176"/>
      <c r="C254" s="176"/>
      <c r="D254" s="176"/>
      <c r="E254" s="176"/>
      <c r="F254" s="172"/>
      <c r="G254" s="176"/>
      <c r="H254" s="176" t="s">
        <v>66</v>
      </c>
      <c r="I254" s="176" t="s">
        <v>24</v>
      </c>
      <c r="J254" s="176"/>
      <c r="K254" s="176"/>
      <c r="L254" s="176"/>
      <c r="M254" s="176"/>
      <c r="N254" s="176"/>
      <c r="O254" s="141"/>
    </row>
    <row r="255" spans="1:15" s="223" customFormat="1" ht="12.75">
      <c r="A255" s="176"/>
      <c r="B255" s="176"/>
      <c r="C255" s="176"/>
      <c r="D255" s="176"/>
      <c r="E255" s="176"/>
      <c r="F255" s="172"/>
      <c r="G255" s="176"/>
      <c r="H255" s="176" t="s">
        <v>67</v>
      </c>
      <c r="I255" s="176" t="s">
        <v>25</v>
      </c>
      <c r="J255" s="176"/>
      <c r="K255" s="176"/>
      <c r="L255" s="176"/>
      <c r="M255" s="176"/>
      <c r="N255" s="176"/>
      <c r="O255" s="141"/>
    </row>
    <row r="256" spans="1:15" s="223" customFormat="1" ht="12.75">
      <c r="A256" s="176"/>
      <c r="B256" s="176"/>
      <c r="C256" s="176"/>
      <c r="D256" s="176"/>
      <c r="E256" s="176"/>
      <c r="F256" s="172"/>
      <c r="G256" s="176"/>
      <c r="H256" s="176" t="s">
        <v>68</v>
      </c>
      <c r="I256" s="176" t="s">
        <v>26</v>
      </c>
      <c r="J256" s="176"/>
      <c r="K256" s="176"/>
      <c r="L256" s="176"/>
      <c r="M256" s="176"/>
      <c r="N256" s="176"/>
      <c r="O256" s="141"/>
    </row>
    <row r="257" spans="1:15" s="223" customFormat="1" ht="12.75">
      <c r="A257" s="176"/>
      <c r="B257" s="176"/>
      <c r="C257" s="176"/>
      <c r="D257" s="176"/>
      <c r="E257" s="176"/>
      <c r="F257" s="172"/>
      <c r="G257" s="176"/>
      <c r="H257" s="176" t="s">
        <v>69</v>
      </c>
      <c r="I257" s="176" t="s">
        <v>27</v>
      </c>
      <c r="J257" s="176"/>
      <c r="K257" s="176"/>
      <c r="L257" s="176"/>
      <c r="M257" s="176"/>
      <c r="N257" s="176"/>
      <c r="O257" s="141"/>
    </row>
    <row r="258" spans="1:15" s="223" customFormat="1" ht="12.75">
      <c r="A258" s="220"/>
      <c r="B258" s="220"/>
      <c r="C258" s="220"/>
      <c r="D258" s="220"/>
      <c r="E258" s="220"/>
      <c r="F258" s="221"/>
      <c r="G258" s="220"/>
      <c r="H258" s="220"/>
      <c r="I258" s="220"/>
      <c r="J258" s="220"/>
      <c r="K258" s="220"/>
      <c r="L258" s="220"/>
      <c r="M258" s="220"/>
      <c r="N258" s="220"/>
      <c r="O258" s="141"/>
    </row>
    <row r="259" spans="1:43" ht="63.75">
      <c r="A259" s="43" t="s">
        <v>83</v>
      </c>
      <c r="B259" s="88" t="s">
        <v>450</v>
      </c>
      <c r="C259" s="43" t="s">
        <v>451</v>
      </c>
      <c r="D259" s="104" t="s">
        <v>57</v>
      </c>
      <c r="E259" s="105" t="s">
        <v>346</v>
      </c>
      <c r="F259" s="45" t="s">
        <v>568</v>
      </c>
      <c r="G259" s="91" t="s">
        <v>20</v>
      </c>
      <c r="H259" s="40" t="s">
        <v>365</v>
      </c>
      <c r="I259" s="81" t="s">
        <v>322</v>
      </c>
      <c r="J259" s="25"/>
      <c r="K259" s="40" t="s">
        <v>338</v>
      </c>
      <c r="L259" s="25"/>
      <c r="M259" s="81" t="s">
        <v>79</v>
      </c>
      <c r="N259" s="303">
        <f>SUM(O259:O259)</f>
        <v>111000</v>
      </c>
      <c r="O259" s="46">
        <v>111000</v>
      </c>
      <c r="P259" s="49"/>
      <c r="Q259" s="48"/>
      <c r="R259" s="48"/>
      <c r="S259" s="12"/>
      <c r="T259" s="49"/>
      <c r="U259" s="49"/>
      <c r="V259" s="48"/>
      <c r="W259" s="12"/>
      <c r="X259" s="12"/>
      <c r="Y259" s="48"/>
      <c r="Z259" s="130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31"/>
      <c r="AQ259" s="151"/>
    </row>
    <row r="260" spans="1:43" ht="25.5">
      <c r="A260" s="43"/>
      <c r="B260" s="88"/>
      <c r="C260" s="43"/>
      <c r="D260" s="104"/>
      <c r="E260" s="105"/>
      <c r="F260" s="45"/>
      <c r="G260" s="91"/>
      <c r="H260" s="40" t="s">
        <v>338</v>
      </c>
      <c r="I260" s="81" t="s">
        <v>79</v>
      </c>
      <c r="J260" s="25"/>
      <c r="K260" s="78"/>
      <c r="L260" s="25"/>
      <c r="M260" s="202"/>
      <c r="N260" s="303"/>
      <c r="O260" s="46"/>
      <c r="P260" s="49"/>
      <c r="Q260" s="48"/>
      <c r="R260" s="48"/>
      <c r="S260" s="12"/>
      <c r="T260" s="49"/>
      <c r="U260" s="49"/>
      <c r="V260" s="48"/>
      <c r="W260" s="12"/>
      <c r="X260" s="12"/>
      <c r="Y260" s="48"/>
      <c r="Z260" s="130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31"/>
      <c r="AQ260" s="151"/>
    </row>
    <row r="261" spans="1:15" ht="63.75">
      <c r="A261" s="43" t="s">
        <v>83</v>
      </c>
      <c r="B261" s="88" t="s">
        <v>450</v>
      </c>
      <c r="C261" s="43" t="s">
        <v>452</v>
      </c>
      <c r="D261" s="104" t="s">
        <v>57</v>
      </c>
      <c r="E261" s="105" t="s">
        <v>346</v>
      </c>
      <c r="F261" s="45" t="s">
        <v>500</v>
      </c>
      <c r="G261" s="91" t="s">
        <v>20</v>
      </c>
      <c r="H261" s="40" t="s">
        <v>365</v>
      </c>
      <c r="I261" s="81" t="s">
        <v>322</v>
      </c>
      <c r="J261" s="25"/>
      <c r="K261" s="40" t="s">
        <v>338</v>
      </c>
      <c r="L261" s="25"/>
      <c r="M261" s="81" t="s">
        <v>79</v>
      </c>
      <c r="N261" s="303">
        <f>SUM(O261:O261)</f>
        <v>59940</v>
      </c>
      <c r="O261" s="46">
        <v>59940</v>
      </c>
    </row>
    <row r="262" spans="1:15" ht="25.5">
      <c r="A262" s="43"/>
      <c r="B262" s="88"/>
      <c r="C262" s="43"/>
      <c r="D262" s="104"/>
      <c r="E262" s="105"/>
      <c r="F262" s="45"/>
      <c r="G262" s="91"/>
      <c r="H262" s="40" t="s">
        <v>338</v>
      </c>
      <c r="I262" s="81" t="s">
        <v>79</v>
      </c>
      <c r="J262" s="25"/>
      <c r="K262" s="78"/>
      <c r="L262" s="25"/>
      <c r="M262" s="202"/>
      <c r="N262" s="303">
        <f>SUM(O262:O262)</f>
        <v>0</v>
      </c>
      <c r="O262" s="46"/>
    </row>
    <row r="263" spans="1:15" ht="63.75">
      <c r="A263" s="43" t="s">
        <v>83</v>
      </c>
      <c r="B263" s="88" t="s">
        <v>450</v>
      </c>
      <c r="C263" s="43">
        <v>6255160154</v>
      </c>
      <c r="D263" s="104" t="s">
        <v>57</v>
      </c>
      <c r="E263" s="105" t="s">
        <v>346</v>
      </c>
      <c r="F263" s="45" t="s">
        <v>203</v>
      </c>
      <c r="G263" s="91" t="s">
        <v>20</v>
      </c>
      <c r="H263" s="40" t="s">
        <v>365</v>
      </c>
      <c r="I263" s="81" t="s">
        <v>322</v>
      </c>
      <c r="J263" s="43"/>
      <c r="K263" s="40" t="s">
        <v>365</v>
      </c>
      <c r="L263" s="45"/>
      <c r="M263" s="81" t="s">
        <v>322</v>
      </c>
      <c r="N263" s="303">
        <f>SUM(O263:O263)</f>
        <v>103806</v>
      </c>
      <c r="O263" s="46">
        <v>103806</v>
      </c>
    </row>
    <row r="264" spans="1:15" ht="25.5">
      <c r="A264" s="43"/>
      <c r="B264" s="88"/>
      <c r="C264" s="43"/>
      <c r="D264" s="104"/>
      <c r="E264" s="105"/>
      <c r="F264" s="45"/>
      <c r="G264" s="91"/>
      <c r="H264" s="40" t="s">
        <v>338</v>
      </c>
      <c r="I264" s="81" t="s">
        <v>79</v>
      </c>
      <c r="J264" s="43"/>
      <c r="K264" s="78"/>
      <c r="L264" s="45"/>
      <c r="M264" s="202"/>
      <c r="N264" s="303">
        <f>SUM(O264:O264)</f>
        <v>0</v>
      </c>
      <c r="O264" s="46"/>
    </row>
    <row r="265" spans="1:15" ht="78" customHeight="1">
      <c r="A265" s="39" t="s">
        <v>392</v>
      </c>
      <c r="B265" s="80" t="s">
        <v>277</v>
      </c>
      <c r="C265" s="261" t="s">
        <v>453</v>
      </c>
      <c r="D265" s="89" t="s">
        <v>57</v>
      </c>
      <c r="E265" s="88" t="s">
        <v>346</v>
      </c>
      <c r="F265" s="76" t="s">
        <v>278</v>
      </c>
      <c r="G265" s="25" t="s">
        <v>448</v>
      </c>
      <c r="H265" s="39" t="s">
        <v>454</v>
      </c>
      <c r="I265" s="356" t="s">
        <v>724</v>
      </c>
      <c r="J265" s="80"/>
      <c r="K265" s="39" t="s">
        <v>454</v>
      </c>
      <c r="L265" s="80"/>
      <c r="M265" s="356" t="s">
        <v>724</v>
      </c>
      <c r="N265" s="303">
        <f>SUM(O265:O265)</f>
        <v>29605</v>
      </c>
      <c r="O265" s="293">
        <v>29605</v>
      </c>
    </row>
    <row r="266" spans="1:15" s="223" customFormat="1" ht="12.75">
      <c r="A266" s="220"/>
      <c r="B266" s="220"/>
      <c r="C266" s="220"/>
      <c r="D266" s="220"/>
      <c r="E266" s="220"/>
      <c r="F266" s="221"/>
      <c r="G266" s="220"/>
      <c r="H266" s="220"/>
      <c r="I266" s="220"/>
      <c r="J266" s="220"/>
      <c r="K266" s="220"/>
      <c r="L266" s="220"/>
      <c r="M266" s="220"/>
      <c r="N266" s="359"/>
      <c r="O266" s="141"/>
    </row>
    <row r="267" spans="1:154" s="360" customFormat="1" ht="63.75">
      <c r="A267" s="369" t="s">
        <v>91</v>
      </c>
      <c r="B267" s="368" t="s">
        <v>96</v>
      </c>
      <c r="C267" s="370" t="s">
        <v>95</v>
      </c>
      <c r="D267" s="365" t="s">
        <v>94</v>
      </c>
      <c r="E267" s="367" t="s">
        <v>346</v>
      </c>
      <c r="F267" s="366" t="s">
        <v>93</v>
      </c>
      <c r="G267" s="173" t="s">
        <v>448</v>
      </c>
      <c r="H267" s="365" t="s">
        <v>61</v>
      </c>
      <c r="I267" s="364" t="s">
        <v>60</v>
      </c>
      <c r="J267" s="363"/>
      <c r="K267" s="365" t="s">
        <v>61</v>
      </c>
      <c r="L267" s="363"/>
      <c r="M267" s="364" t="s">
        <v>60</v>
      </c>
      <c r="N267" s="303">
        <f>SUM(O267:O267)</f>
        <v>31198</v>
      </c>
      <c r="O267" s="378">
        <v>31198</v>
      </c>
      <c r="P267" s="362"/>
      <c r="Q267" s="362"/>
      <c r="R267" s="362"/>
      <c r="S267" s="362"/>
      <c r="T267" s="362"/>
      <c r="U267" s="362"/>
      <c r="V267" s="362"/>
      <c r="W267" s="362"/>
      <c r="X267" s="362"/>
      <c r="Y267" s="362"/>
      <c r="Z267" s="362"/>
      <c r="AA267" s="362"/>
      <c r="AB267" s="362"/>
      <c r="AC267" s="362"/>
      <c r="AD267" s="362"/>
      <c r="AE267" s="362"/>
      <c r="AF267" s="362"/>
      <c r="AG267" s="362"/>
      <c r="AH267" s="362"/>
      <c r="AI267" s="362"/>
      <c r="AJ267" s="362"/>
      <c r="AK267" s="362"/>
      <c r="AL267" s="362"/>
      <c r="AM267" s="362"/>
      <c r="AN267" s="362"/>
      <c r="AO267" s="362"/>
      <c r="AP267" s="362"/>
      <c r="AQ267" s="362"/>
      <c r="AR267" s="362"/>
      <c r="AS267" s="362"/>
      <c r="AT267" s="362"/>
      <c r="AU267" s="362"/>
      <c r="AV267" s="362"/>
      <c r="AW267" s="362"/>
      <c r="AX267" s="361"/>
      <c r="AY267" s="361"/>
      <c r="AZ267" s="361"/>
      <c r="BA267" s="361"/>
      <c r="BB267" s="361"/>
      <c r="BC267" s="361"/>
      <c r="BD267" s="361"/>
      <c r="BE267" s="361"/>
      <c r="BF267" s="361"/>
      <c r="BG267" s="361"/>
      <c r="BH267" s="361"/>
      <c r="BI267" s="361"/>
      <c r="BJ267" s="361"/>
      <c r="BK267" s="361"/>
      <c r="BL267" s="361"/>
      <c r="BM267" s="361"/>
      <c r="BN267" s="361"/>
      <c r="BO267" s="361"/>
      <c r="BP267" s="361"/>
      <c r="BQ267" s="361"/>
      <c r="BR267" s="361"/>
      <c r="BS267" s="361"/>
      <c r="BT267" s="361"/>
      <c r="BU267" s="361"/>
      <c r="BV267" s="361"/>
      <c r="BW267" s="361"/>
      <c r="BX267" s="361"/>
      <c r="BY267" s="361"/>
      <c r="BZ267" s="361"/>
      <c r="CA267" s="361"/>
      <c r="CB267" s="361"/>
      <c r="CC267" s="361"/>
      <c r="CD267" s="361"/>
      <c r="CE267" s="361"/>
      <c r="CF267" s="361"/>
      <c r="CG267" s="361"/>
      <c r="CH267" s="361"/>
      <c r="CI267" s="361"/>
      <c r="CJ267" s="361"/>
      <c r="CK267" s="361"/>
      <c r="CL267" s="361"/>
      <c r="CM267" s="361"/>
      <c r="CN267" s="361"/>
      <c r="CO267" s="361"/>
      <c r="CP267" s="361"/>
      <c r="CQ267" s="361"/>
      <c r="CR267" s="361"/>
      <c r="CS267" s="361"/>
      <c r="CT267" s="361"/>
      <c r="CU267" s="361"/>
      <c r="CV267" s="361"/>
      <c r="CW267" s="361"/>
      <c r="CX267" s="361"/>
      <c r="CY267" s="361"/>
      <c r="CZ267" s="361"/>
      <c r="DA267" s="361"/>
      <c r="DB267" s="361"/>
      <c r="DC267" s="361"/>
      <c r="DD267" s="361"/>
      <c r="DE267" s="361"/>
      <c r="DF267" s="361"/>
      <c r="DG267" s="361"/>
      <c r="DH267" s="361"/>
      <c r="DI267" s="361"/>
      <c r="DJ267" s="361"/>
      <c r="DK267" s="361"/>
      <c r="DL267" s="361"/>
      <c r="DM267" s="361"/>
      <c r="DN267" s="361"/>
      <c r="DO267" s="361"/>
      <c r="DP267" s="361"/>
      <c r="DQ267" s="361"/>
      <c r="DR267" s="361"/>
      <c r="DS267" s="361"/>
      <c r="DT267" s="361"/>
      <c r="DU267" s="361"/>
      <c r="DV267" s="361"/>
      <c r="DW267" s="361"/>
      <c r="DX267" s="361"/>
      <c r="DY267" s="361"/>
      <c r="DZ267" s="361"/>
      <c r="EA267" s="361"/>
      <c r="EB267" s="361"/>
      <c r="EC267" s="361"/>
      <c r="ED267" s="361"/>
      <c r="EE267" s="361"/>
      <c r="EF267" s="361"/>
      <c r="EG267" s="361"/>
      <c r="EH267" s="361"/>
      <c r="EI267" s="361"/>
      <c r="EJ267" s="361"/>
      <c r="EK267" s="361"/>
      <c r="EL267" s="361"/>
      <c r="EM267" s="361"/>
      <c r="EN267" s="361"/>
      <c r="EO267" s="361"/>
      <c r="EP267" s="361"/>
      <c r="EQ267" s="361"/>
      <c r="ER267" s="361"/>
      <c r="ES267" s="361"/>
      <c r="ET267" s="361"/>
      <c r="EU267" s="361"/>
      <c r="EV267" s="361"/>
      <c r="EW267" s="361"/>
      <c r="EX267" s="361"/>
    </row>
    <row r="268" spans="1:15" s="223" customFormat="1" ht="12.75">
      <c r="A268" s="220"/>
      <c r="B268" s="220"/>
      <c r="C268" s="220"/>
      <c r="D268" s="220"/>
      <c r="E268" s="220"/>
      <c r="F268" s="221"/>
      <c r="G268" s="220"/>
      <c r="H268" s="220"/>
      <c r="I268" s="220"/>
      <c r="J268" s="220"/>
      <c r="K268" s="220"/>
      <c r="L268" s="220"/>
      <c r="M268" s="220"/>
      <c r="N268" s="220"/>
      <c r="O268" s="141"/>
    </row>
    <row r="269" spans="1:43" ht="25.5">
      <c r="A269" s="43" t="s">
        <v>92</v>
      </c>
      <c r="B269" s="43" t="s">
        <v>97</v>
      </c>
      <c r="C269" s="241" t="s">
        <v>356</v>
      </c>
      <c r="D269" s="104" t="s">
        <v>57</v>
      </c>
      <c r="E269" s="177" t="s">
        <v>346</v>
      </c>
      <c r="F269" s="40" t="s">
        <v>447</v>
      </c>
      <c r="G269" s="20" t="s">
        <v>20</v>
      </c>
      <c r="H269" s="25" t="s">
        <v>368</v>
      </c>
      <c r="I269" s="100" t="s">
        <v>376</v>
      </c>
      <c r="J269" s="43"/>
      <c r="K269" s="25" t="s">
        <v>371</v>
      </c>
      <c r="L269" s="25"/>
      <c r="M269" s="100" t="s">
        <v>416</v>
      </c>
      <c r="N269" s="303">
        <f>SUM(O269:O269)</f>
        <v>4740</v>
      </c>
      <c r="O269" s="46">
        <v>4740</v>
      </c>
      <c r="P269" s="49"/>
      <c r="Q269" s="48"/>
      <c r="R269" s="48"/>
      <c r="S269" s="12"/>
      <c r="T269" s="49"/>
      <c r="U269" s="49"/>
      <c r="V269" s="48"/>
      <c r="W269" s="12"/>
      <c r="X269" s="12"/>
      <c r="Y269" s="48"/>
      <c r="Z269" s="130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31"/>
      <c r="AQ269" s="151"/>
    </row>
    <row r="270" spans="1:43" ht="12.75">
      <c r="A270" s="43"/>
      <c r="B270" s="43"/>
      <c r="C270" s="241"/>
      <c r="D270" s="104"/>
      <c r="E270" s="177"/>
      <c r="F270" s="40"/>
      <c r="G270" s="20"/>
      <c r="H270" s="25" t="s">
        <v>371</v>
      </c>
      <c r="I270" s="100" t="s">
        <v>416</v>
      </c>
      <c r="J270" s="43"/>
      <c r="K270" s="115"/>
      <c r="L270" s="25"/>
      <c r="M270" s="81"/>
      <c r="N270" s="294"/>
      <c r="O270" s="46"/>
      <c r="P270" s="49"/>
      <c r="Q270" s="48"/>
      <c r="R270" s="48"/>
      <c r="S270" s="12"/>
      <c r="T270" s="49"/>
      <c r="U270" s="49"/>
      <c r="V270" s="48"/>
      <c r="W270" s="12"/>
      <c r="X270" s="12"/>
      <c r="Y270" s="48"/>
      <c r="Z270" s="130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31"/>
      <c r="AQ270" s="151"/>
    </row>
    <row r="271" spans="1:43" ht="12.75">
      <c r="A271" s="43"/>
      <c r="B271" s="43"/>
      <c r="C271" s="241"/>
      <c r="D271" s="104"/>
      <c r="E271" s="177"/>
      <c r="F271" s="40"/>
      <c r="G271" s="20"/>
      <c r="H271" s="25" t="s">
        <v>369</v>
      </c>
      <c r="I271" s="100" t="s">
        <v>377</v>
      </c>
      <c r="J271" s="43"/>
      <c r="K271" s="115"/>
      <c r="L271" s="25"/>
      <c r="M271" s="81"/>
      <c r="N271" s="294"/>
      <c r="O271" s="46"/>
      <c r="P271" s="49"/>
      <c r="Q271" s="48"/>
      <c r="R271" s="48"/>
      <c r="S271" s="12"/>
      <c r="T271" s="49"/>
      <c r="U271" s="49"/>
      <c r="V271" s="48"/>
      <c r="W271" s="12"/>
      <c r="X271" s="12"/>
      <c r="Y271" s="48"/>
      <c r="Z271" s="130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31"/>
      <c r="AQ271" s="151"/>
    </row>
    <row r="272" spans="1:43" ht="12.75">
      <c r="A272" s="43"/>
      <c r="B272" s="43"/>
      <c r="C272" s="241"/>
      <c r="D272" s="104"/>
      <c r="E272" s="177"/>
      <c r="F272" s="40"/>
      <c r="G272" s="20"/>
      <c r="H272" s="25" t="s">
        <v>381</v>
      </c>
      <c r="I272" s="100" t="s">
        <v>382</v>
      </c>
      <c r="J272" s="43"/>
      <c r="K272" s="115"/>
      <c r="L272" s="25"/>
      <c r="M272" s="81"/>
      <c r="N272" s="294"/>
      <c r="O272" s="46"/>
      <c r="P272" s="49"/>
      <c r="Q272" s="48"/>
      <c r="R272" s="48"/>
      <c r="S272" s="12"/>
      <c r="T272" s="49"/>
      <c r="U272" s="49"/>
      <c r="V272" s="48"/>
      <c r="W272" s="12"/>
      <c r="X272" s="12"/>
      <c r="Y272" s="48"/>
      <c r="Z272" s="130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31"/>
      <c r="AQ272" s="151"/>
    </row>
    <row r="273" spans="1:43" ht="12.75">
      <c r="A273" s="43"/>
      <c r="B273" s="43"/>
      <c r="C273" s="241"/>
      <c r="D273" s="104"/>
      <c r="E273" s="177"/>
      <c r="F273" s="40"/>
      <c r="G273" s="20"/>
      <c r="H273" s="25" t="s">
        <v>372</v>
      </c>
      <c r="I273" s="100" t="s">
        <v>378</v>
      </c>
      <c r="J273" s="43"/>
      <c r="K273" s="115"/>
      <c r="L273" s="25"/>
      <c r="M273" s="81"/>
      <c r="N273" s="294"/>
      <c r="O273" s="46"/>
      <c r="P273" s="49"/>
      <c r="Q273" s="48"/>
      <c r="R273" s="48"/>
      <c r="S273" s="12"/>
      <c r="T273" s="49"/>
      <c r="U273" s="49"/>
      <c r="V273" s="48"/>
      <c r="W273" s="12"/>
      <c r="X273" s="12"/>
      <c r="Y273" s="48"/>
      <c r="Z273" s="130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31"/>
      <c r="AQ273" s="151"/>
    </row>
    <row r="274" spans="1:43" ht="12.75">
      <c r="A274" s="43"/>
      <c r="B274" s="43"/>
      <c r="C274" s="241"/>
      <c r="D274" s="104"/>
      <c r="E274" s="177"/>
      <c r="F274" s="40"/>
      <c r="G274" s="20"/>
      <c r="H274" s="25" t="s">
        <v>373</v>
      </c>
      <c r="I274" s="100" t="s">
        <v>379</v>
      </c>
      <c r="J274" s="43"/>
      <c r="K274" s="115"/>
      <c r="L274" s="25"/>
      <c r="M274" s="81"/>
      <c r="N274" s="294"/>
      <c r="O274" s="46"/>
      <c r="P274" s="49"/>
      <c r="Q274" s="48"/>
      <c r="R274" s="48"/>
      <c r="S274" s="12"/>
      <c r="T274" s="49"/>
      <c r="U274" s="49"/>
      <c r="V274" s="48"/>
      <c r="W274" s="12"/>
      <c r="X274" s="12"/>
      <c r="Y274" s="48"/>
      <c r="Z274" s="130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31"/>
      <c r="AQ274" s="151"/>
    </row>
    <row r="275" spans="1:43" ht="12.75">
      <c r="A275" s="43"/>
      <c r="B275" s="43"/>
      <c r="C275" s="241"/>
      <c r="D275" s="104"/>
      <c r="E275" s="177"/>
      <c r="F275" s="40"/>
      <c r="G275" s="20"/>
      <c r="H275" s="25" t="s">
        <v>374</v>
      </c>
      <c r="I275" s="100" t="s">
        <v>380</v>
      </c>
      <c r="J275" s="43"/>
      <c r="K275" s="115"/>
      <c r="L275" s="25"/>
      <c r="M275" s="81"/>
      <c r="N275" s="294"/>
      <c r="O275" s="46"/>
      <c r="P275" s="49"/>
      <c r="Q275" s="48"/>
      <c r="R275" s="48"/>
      <c r="S275" s="12"/>
      <c r="T275" s="49"/>
      <c r="U275" s="49"/>
      <c r="V275" s="48"/>
      <c r="W275" s="12"/>
      <c r="X275" s="12"/>
      <c r="Y275" s="48"/>
      <c r="Z275" s="130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31"/>
      <c r="AQ275" s="151"/>
    </row>
    <row r="276" spans="1:43" ht="12.75">
      <c r="A276" s="43"/>
      <c r="B276" s="43"/>
      <c r="C276" s="241"/>
      <c r="D276" s="104"/>
      <c r="E276" s="177"/>
      <c r="F276" s="40"/>
      <c r="G276" s="20"/>
      <c r="H276" s="25" t="s">
        <v>375</v>
      </c>
      <c r="I276" s="100" t="s">
        <v>367</v>
      </c>
      <c r="J276" s="43"/>
      <c r="K276" s="115"/>
      <c r="L276" s="25"/>
      <c r="M276" s="81"/>
      <c r="N276" s="294"/>
      <c r="O276" s="46"/>
      <c r="P276" s="49"/>
      <c r="Q276" s="48"/>
      <c r="R276" s="48"/>
      <c r="S276" s="12"/>
      <c r="T276" s="49"/>
      <c r="U276" s="49"/>
      <c r="V276" s="48"/>
      <c r="W276" s="12"/>
      <c r="X276" s="12"/>
      <c r="Y276" s="48"/>
      <c r="Z276" s="130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31"/>
      <c r="AQ276" s="151"/>
    </row>
    <row r="277" spans="1:43" ht="25.5">
      <c r="A277" s="43" t="s">
        <v>92</v>
      </c>
      <c r="B277" s="43" t="s">
        <v>97</v>
      </c>
      <c r="C277" s="241" t="s">
        <v>357</v>
      </c>
      <c r="D277" s="104" t="s">
        <v>57</v>
      </c>
      <c r="E277" s="177" t="s">
        <v>346</v>
      </c>
      <c r="F277" s="40" t="s">
        <v>59</v>
      </c>
      <c r="G277" s="20" t="s">
        <v>20</v>
      </c>
      <c r="H277" s="25" t="s">
        <v>368</v>
      </c>
      <c r="I277" s="100" t="s">
        <v>376</v>
      </c>
      <c r="J277" s="43"/>
      <c r="K277" s="25" t="s">
        <v>368</v>
      </c>
      <c r="L277" s="25"/>
      <c r="M277" s="100" t="s">
        <v>376</v>
      </c>
      <c r="N277" s="303">
        <f>SUM(O277:O277)</f>
        <v>5184</v>
      </c>
      <c r="O277" s="46">
        <v>5184</v>
      </c>
      <c r="P277" s="49"/>
      <c r="Q277" s="48"/>
      <c r="R277" s="48"/>
      <c r="S277" s="12"/>
      <c r="T277" s="49"/>
      <c r="U277" s="49"/>
      <c r="V277" s="48"/>
      <c r="W277" s="12"/>
      <c r="X277" s="12"/>
      <c r="Y277" s="48"/>
      <c r="Z277" s="130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31"/>
      <c r="AQ277" s="151"/>
    </row>
    <row r="278" spans="1:43" ht="12.75">
      <c r="A278" s="43"/>
      <c r="B278" s="43"/>
      <c r="C278" s="241"/>
      <c r="D278" s="104"/>
      <c r="E278" s="177"/>
      <c r="F278" s="40"/>
      <c r="G278" s="20"/>
      <c r="H278" s="25" t="s">
        <v>370</v>
      </c>
      <c r="I278" s="100" t="s">
        <v>383</v>
      </c>
      <c r="J278" s="43"/>
      <c r="K278" s="115"/>
      <c r="L278" s="25"/>
      <c r="M278" s="81"/>
      <c r="N278" s="294"/>
      <c r="O278" s="46"/>
      <c r="P278" s="49"/>
      <c r="Q278" s="48"/>
      <c r="R278" s="48"/>
      <c r="S278" s="12"/>
      <c r="T278" s="49"/>
      <c r="U278" s="49"/>
      <c r="V278" s="48"/>
      <c r="W278" s="12"/>
      <c r="X278" s="12"/>
      <c r="Y278" s="48"/>
      <c r="Z278" s="130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31"/>
      <c r="AQ278" s="151"/>
    </row>
    <row r="279" spans="1:43" ht="12.75">
      <c r="A279" s="43"/>
      <c r="B279" s="43"/>
      <c r="C279" s="241"/>
      <c r="D279" s="104"/>
      <c r="E279" s="177"/>
      <c r="F279" s="40"/>
      <c r="G279" s="20"/>
      <c r="H279" s="25" t="s">
        <v>371</v>
      </c>
      <c r="I279" s="100" t="s">
        <v>416</v>
      </c>
      <c r="J279" s="43"/>
      <c r="K279" s="115"/>
      <c r="L279" s="25"/>
      <c r="M279" s="81"/>
      <c r="N279" s="294"/>
      <c r="O279" s="46"/>
      <c r="P279" s="49"/>
      <c r="Q279" s="48"/>
      <c r="R279" s="48"/>
      <c r="S279" s="12"/>
      <c r="T279" s="49"/>
      <c r="U279" s="49"/>
      <c r="V279" s="48"/>
      <c r="W279" s="12"/>
      <c r="X279" s="12"/>
      <c r="Y279" s="48"/>
      <c r="Z279" s="130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31"/>
      <c r="AQ279" s="151"/>
    </row>
    <row r="280" spans="1:43" ht="12.75">
      <c r="A280" s="43"/>
      <c r="B280" s="43"/>
      <c r="C280" s="241"/>
      <c r="D280" s="104"/>
      <c r="E280" s="177"/>
      <c r="F280" s="40"/>
      <c r="G280" s="20"/>
      <c r="H280" s="25" t="s">
        <v>369</v>
      </c>
      <c r="I280" s="100" t="s">
        <v>377</v>
      </c>
      <c r="J280" s="43"/>
      <c r="K280" s="115"/>
      <c r="L280" s="25"/>
      <c r="M280" s="81"/>
      <c r="N280" s="294"/>
      <c r="O280" s="46"/>
      <c r="P280" s="49"/>
      <c r="Q280" s="48"/>
      <c r="R280" s="48"/>
      <c r="S280" s="12"/>
      <c r="T280" s="49"/>
      <c r="U280" s="49"/>
      <c r="V280" s="48"/>
      <c r="W280" s="12"/>
      <c r="X280" s="12"/>
      <c r="Y280" s="48"/>
      <c r="Z280" s="130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31"/>
      <c r="AQ280" s="151"/>
    </row>
    <row r="281" spans="1:43" ht="12.75">
      <c r="A281" s="43"/>
      <c r="B281" s="43"/>
      <c r="C281" s="241"/>
      <c r="D281" s="104"/>
      <c r="E281" s="177"/>
      <c r="F281" s="40"/>
      <c r="G281" s="20"/>
      <c r="H281" s="25" t="s">
        <v>372</v>
      </c>
      <c r="I281" s="100" t="s">
        <v>378</v>
      </c>
      <c r="J281" s="43"/>
      <c r="K281" s="115"/>
      <c r="L281" s="25"/>
      <c r="M281" s="81"/>
      <c r="N281" s="294"/>
      <c r="O281" s="46"/>
      <c r="P281" s="49"/>
      <c r="Q281" s="48"/>
      <c r="R281" s="48"/>
      <c r="S281" s="12"/>
      <c r="T281" s="49"/>
      <c r="U281" s="49"/>
      <c r="V281" s="48"/>
      <c r="W281" s="12"/>
      <c r="X281" s="12"/>
      <c r="Y281" s="48"/>
      <c r="Z281" s="130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31"/>
      <c r="AQ281" s="151"/>
    </row>
    <row r="282" spans="1:43" ht="12.75">
      <c r="A282" s="43"/>
      <c r="B282" s="43"/>
      <c r="C282" s="241"/>
      <c r="D282" s="104"/>
      <c r="E282" s="177"/>
      <c r="F282" s="40"/>
      <c r="G282" s="20"/>
      <c r="H282" s="25" t="s">
        <v>373</v>
      </c>
      <c r="I282" s="100" t="s">
        <v>379</v>
      </c>
      <c r="J282" s="43"/>
      <c r="K282" s="115"/>
      <c r="L282" s="25"/>
      <c r="M282" s="81"/>
      <c r="N282" s="294"/>
      <c r="O282" s="46"/>
      <c r="P282" s="49"/>
      <c r="Q282" s="48"/>
      <c r="R282" s="48"/>
      <c r="S282" s="12"/>
      <c r="T282" s="49"/>
      <c r="U282" s="49"/>
      <c r="V282" s="48"/>
      <c r="W282" s="12"/>
      <c r="X282" s="12"/>
      <c r="Y282" s="48"/>
      <c r="Z282" s="130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31"/>
      <c r="AQ282" s="151"/>
    </row>
    <row r="283" spans="1:43" ht="12.75">
      <c r="A283" s="43"/>
      <c r="B283" s="43"/>
      <c r="C283" s="241"/>
      <c r="D283" s="104"/>
      <c r="E283" s="177"/>
      <c r="F283" s="40"/>
      <c r="G283" s="20"/>
      <c r="H283" s="25" t="s">
        <v>374</v>
      </c>
      <c r="I283" s="100" t="s">
        <v>380</v>
      </c>
      <c r="J283" s="43"/>
      <c r="K283" s="115"/>
      <c r="L283" s="25"/>
      <c r="M283" s="81"/>
      <c r="N283" s="294"/>
      <c r="O283" s="46"/>
      <c r="P283" s="49"/>
      <c r="Q283" s="48"/>
      <c r="R283" s="48"/>
      <c r="S283" s="12"/>
      <c r="T283" s="49"/>
      <c r="U283" s="49"/>
      <c r="V283" s="48"/>
      <c r="W283" s="12"/>
      <c r="X283" s="12"/>
      <c r="Y283" s="48"/>
      <c r="Z283" s="130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31"/>
      <c r="AQ283" s="151"/>
    </row>
    <row r="284" spans="1:43" ht="12.75">
      <c r="A284" s="43"/>
      <c r="B284" s="43"/>
      <c r="C284" s="241"/>
      <c r="D284" s="104"/>
      <c r="E284" s="177"/>
      <c r="F284" s="40"/>
      <c r="G284" s="20"/>
      <c r="H284" s="25" t="s">
        <v>375</v>
      </c>
      <c r="I284" s="100" t="s">
        <v>367</v>
      </c>
      <c r="J284" s="43"/>
      <c r="K284" s="115"/>
      <c r="L284" s="25"/>
      <c r="M284" s="81"/>
      <c r="N284" s="294"/>
      <c r="O284" s="46"/>
      <c r="P284" s="49"/>
      <c r="Q284" s="48"/>
      <c r="R284" s="48"/>
      <c r="S284" s="12"/>
      <c r="T284" s="49"/>
      <c r="U284" s="49"/>
      <c r="V284" s="48"/>
      <c r="W284" s="12"/>
      <c r="X284" s="12"/>
      <c r="Y284" s="48"/>
      <c r="Z284" s="130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31"/>
      <c r="AQ284" s="151"/>
    </row>
    <row r="285" spans="1:43" ht="25.5">
      <c r="A285" s="43" t="s">
        <v>92</v>
      </c>
      <c r="B285" s="43" t="s">
        <v>97</v>
      </c>
      <c r="C285" s="241" t="s">
        <v>571</v>
      </c>
      <c r="D285" s="104" t="s">
        <v>57</v>
      </c>
      <c r="E285" s="177" t="s">
        <v>346</v>
      </c>
      <c r="F285" s="40" t="s">
        <v>234</v>
      </c>
      <c r="G285" s="20" t="s">
        <v>20</v>
      </c>
      <c r="H285" s="25" t="s">
        <v>368</v>
      </c>
      <c r="I285" s="100" t="s">
        <v>376</v>
      </c>
      <c r="J285" s="43"/>
      <c r="K285" s="25" t="s">
        <v>372</v>
      </c>
      <c r="L285" s="25"/>
      <c r="M285" s="100" t="s">
        <v>378</v>
      </c>
      <c r="N285" s="303">
        <f>SUM(O285:O285)</f>
        <v>222</v>
      </c>
      <c r="O285" s="46">
        <v>222</v>
      </c>
      <c r="P285" s="49"/>
      <c r="Q285" s="48"/>
      <c r="R285" s="48"/>
      <c r="S285" s="12"/>
      <c r="T285" s="49"/>
      <c r="U285" s="49"/>
      <c r="V285" s="48"/>
      <c r="W285" s="12"/>
      <c r="X285" s="12"/>
      <c r="Y285" s="48"/>
      <c r="Z285" s="130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31"/>
      <c r="AQ285" s="151"/>
    </row>
    <row r="286" spans="1:43" ht="12.75">
      <c r="A286" s="43"/>
      <c r="B286" s="43"/>
      <c r="C286" s="241"/>
      <c r="D286" s="104"/>
      <c r="E286" s="177"/>
      <c r="F286" s="40"/>
      <c r="G286" s="20"/>
      <c r="H286" s="25" t="s">
        <v>370</v>
      </c>
      <c r="I286" s="100" t="s">
        <v>383</v>
      </c>
      <c r="J286" s="43"/>
      <c r="K286" s="115"/>
      <c r="L286" s="25"/>
      <c r="M286" s="81"/>
      <c r="N286" s="303">
        <f>SUM(O286:O286)</f>
        <v>0</v>
      </c>
      <c r="O286" s="46"/>
      <c r="P286" s="49"/>
      <c r="Q286" s="48"/>
      <c r="R286" s="48"/>
      <c r="S286" s="12"/>
      <c r="T286" s="49"/>
      <c r="U286" s="49"/>
      <c r="V286" s="48"/>
      <c r="W286" s="12"/>
      <c r="X286" s="12"/>
      <c r="Y286" s="48"/>
      <c r="Z286" s="130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31"/>
      <c r="AQ286" s="151"/>
    </row>
    <row r="287" spans="1:43" ht="12.75">
      <c r="A287" s="43"/>
      <c r="B287" s="43"/>
      <c r="C287" s="241"/>
      <c r="D287" s="104"/>
      <c r="E287" s="177"/>
      <c r="F287" s="40"/>
      <c r="G287" s="20"/>
      <c r="H287" s="25" t="s">
        <v>371</v>
      </c>
      <c r="I287" s="100" t="s">
        <v>416</v>
      </c>
      <c r="J287" s="43"/>
      <c r="K287" s="115"/>
      <c r="L287" s="25"/>
      <c r="M287" s="81"/>
      <c r="N287" s="303">
        <f>SUM(O287:O287)</f>
        <v>0</v>
      </c>
      <c r="O287" s="46"/>
      <c r="P287" s="49"/>
      <c r="Q287" s="48"/>
      <c r="R287" s="48"/>
      <c r="S287" s="12"/>
      <c r="T287" s="49"/>
      <c r="U287" s="49"/>
      <c r="V287" s="48"/>
      <c r="W287" s="12"/>
      <c r="X287" s="12"/>
      <c r="Y287" s="48"/>
      <c r="Z287" s="130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31"/>
      <c r="AQ287" s="151"/>
    </row>
    <row r="288" spans="1:43" ht="12.75">
      <c r="A288" s="43"/>
      <c r="B288" s="43"/>
      <c r="C288" s="241"/>
      <c r="D288" s="104"/>
      <c r="E288" s="177"/>
      <c r="F288" s="40"/>
      <c r="G288" s="20"/>
      <c r="H288" s="25" t="s">
        <v>372</v>
      </c>
      <c r="I288" s="100" t="s">
        <v>378</v>
      </c>
      <c r="J288" s="43"/>
      <c r="K288" s="115"/>
      <c r="L288" s="25"/>
      <c r="M288" s="81"/>
      <c r="N288" s="303">
        <f>SUM(O288:O288)</f>
        <v>0</v>
      </c>
      <c r="O288" s="46"/>
      <c r="P288" s="49"/>
      <c r="Q288" s="48"/>
      <c r="R288" s="48"/>
      <c r="S288" s="12"/>
      <c r="T288" s="49"/>
      <c r="U288" s="49"/>
      <c r="V288" s="48"/>
      <c r="W288" s="12"/>
      <c r="X288" s="12"/>
      <c r="Y288" s="48"/>
      <c r="Z288" s="130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31"/>
      <c r="AQ288" s="151"/>
    </row>
    <row r="289" spans="1:43" ht="12.75">
      <c r="A289" s="43"/>
      <c r="B289" s="43"/>
      <c r="C289" s="241"/>
      <c r="D289" s="104"/>
      <c r="E289" s="177"/>
      <c r="F289" s="40"/>
      <c r="G289" s="20"/>
      <c r="H289" s="25" t="s">
        <v>373</v>
      </c>
      <c r="I289" s="100" t="s">
        <v>379</v>
      </c>
      <c r="J289" s="43"/>
      <c r="K289" s="115"/>
      <c r="L289" s="25"/>
      <c r="M289" s="81"/>
      <c r="N289" s="303">
        <f>SUM(O289:O289)</f>
        <v>0</v>
      </c>
      <c r="O289" s="46"/>
      <c r="P289" s="49"/>
      <c r="Q289" s="48"/>
      <c r="R289" s="48"/>
      <c r="S289" s="12"/>
      <c r="T289" s="49"/>
      <c r="U289" s="49"/>
      <c r="V289" s="48"/>
      <c r="W289" s="12"/>
      <c r="X289" s="12"/>
      <c r="Y289" s="48"/>
      <c r="Z289" s="130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31"/>
      <c r="AQ289" s="151"/>
    </row>
    <row r="290" spans="1:43" ht="12.75">
      <c r="A290" s="43"/>
      <c r="B290" s="43"/>
      <c r="C290" s="241"/>
      <c r="D290" s="104"/>
      <c r="E290" s="177"/>
      <c r="F290" s="40"/>
      <c r="G290" s="20"/>
      <c r="H290" s="25" t="s">
        <v>374</v>
      </c>
      <c r="I290" s="100" t="s">
        <v>380</v>
      </c>
      <c r="J290" s="43"/>
      <c r="K290" s="115"/>
      <c r="L290" s="25"/>
      <c r="M290" s="81"/>
      <c r="N290" s="303">
        <f>SUM(O290:O290)</f>
        <v>0</v>
      </c>
      <c r="O290" s="46"/>
      <c r="P290" s="49"/>
      <c r="Q290" s="48"/>
      <c r="R290" s="48"/>
      <c r="S290" s="12"/>
      <c r="T290" s="49"/>
      <c r="U290" s="49"/>
      <c r="V290" s="48"/>
      <c r="W290" s="12"/>
      <c r="X290" s="12"/>
      <c r="Y290" s="48"/>
      <c r="Z290" s="130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31"/>
      <c r="AQ290" s="151"/>
    </row>
    <row r="291" spans="1:43" ht="12.75">
      <c r="A291" s="43"/>
      <c r="B291" s="43"/>
      <c r="C291" s="241"/>
      <c r="D291" s="104"/>
      <c r="E291" s="177"/>
      <c r="F291" s="40"/>
      <c r="G291" s="20"/>
      <c r="H291" s="25" t="s">
        <v>375</v>
      </c>
      <c r="I291" s="100" t="s">
        <v>367</v>
      </c>
      <c r="J291" s="43"/>
      <c r="K291" s="115"/>
      <c r="L291" s="25"/>
      <c r="M291" s="81"/>
      <c r="N291" s="303">
        <f>SUM(O291:O291)</f>
        <v>0</v>
      </c>
      <c r="O291" s="46"/>
      <c r="P291" s="49"/>
      <c r="Q291" s="48"/>
      <c r="R291" s="48"/>
      <c r="S291" s="12"/>
      <c r="T291" s="49"/>
      <c r="U291" s="49"/>
      <c r="V291" s="48"/>
      <c r="W291" s="12"/>
      <c r="X291" s="12"/>
      <c r="Y291" s="48"/>
      <c r="Z291" s="130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31"/>
      <c r="AQ291" s="151"/>
    </row>
    <row r="292" spans="1:43" ht="12.75">
      <c r="A292" s="43"/>
      <c r="B292" s="43"/>
      <c r="C292" s="241"/>
      <c r="D292" s="104"/>
      <c r="E292" s="177"/>
      <c r="F292" s="40"/>
      <c r="G292" s="20"/>
      <c r="H292" s="25"/>
      <c r="I292" s="43"/>
      <c r="J292" s="43"/>
      <c r="K292" s="115"/>
      <c r="L292" s="25"/>
      <c r="M292" s="81"/>
      <c r="N292" s="303">
        <f>SUM(O292:O292)</f>
        <v>0</v>
      </c>
      <c r="O292" s="46"/>
      <c r="P292" s="49"/>
      <c r="Q292" s="48"/>
      <c r="R292" s="48"/>
      <c r="S292" s="12"/>
      <c r="T292" s="49"/>
      <c r="U292" s="49"/>
      <c r="V292" s="48"/>
      <c r="W292" s="12"/>
      <c r="X292" s="12"/>
      <c r="Y292" s="48"/>
      <c r="Z292" s="130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31"/>
      <c r="AQ292" s="151"/>
    </row>
    <row r="293" spans="1:43" ht="12.75">
      <c r="A293" s="43"/>
      <c r="B293" s="43"/>
      <c r="C293" s="241"/>
      <c r="D293" s="104"/>
      <c r="E293" s="177"/>
      <c r="F293" s="40"/>
      <c r="G293" s="20"/>
      <c r="H293" s="25"/>
      <c r="I293" s="43"/>
      <c r="J293" s="43"/>
      <c r="K293" s="115"/>
      <c r="L293" s="25"/>
      <c r="M293" s="81"/>
      <c r="N293" s="303">
        <f>SUM(O293:O293)</f>
        <v>0</v>
      </c>
      <c r="O293" s="46"/>
      <c r="P293" s="49"/>
      <c r="Q293" s="48"/>
      <c r="R293" s="48"/>
      <c r="S293" s="12"/>
      <c r="T293" s="49"/>
      <c r="U293" s="49"/>
      <c r="V293" s="48"/>
      <c r="W293" s="12"/>
      <c r="X293" s="12"/>
      <c r="Y293" s="48"/>
      <c r="Z293" s="130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31"/>
      <c r="AQ293" s="151"/>
    </row>
    <row r="294" spans="1:43" ht="25.5">
      <c r="A294" s="43" t="s">
        <v>92</v>
      </c>
      <c r="B294" s="43" t="s">
        <v>97</v>
      </c>
      <c r="C294" s="241" t="s">
        <v>572</v>
      </c>
      <c r="D294" s="104" t="s">
        <v>57</v>
      </c>
      <c r="E294" s="177" t="s">
        <v>346</v>
      </c>
      <c r="F294" s="40" t="s">
        <v>722</v>
      </c>
      <c r="G294" s="20" t="s">
        <v>20</v>
      </c>
      <c r="H294" s="25" t="s">
        <v>368</v>
      </c>
      <c r="I294" s="100" t="s">
        <v>376</v>
      </c>
      <c r="J294" s="43"/>
      <c r="K294" s="25" t="s">
        <v>373</v>
      </c>
      <c r="L294" s="25"/>
      <c r="M294" s="100" t="s">
        <v>379</v>
      </c>
      <c r="N294" s="303">
        <f>SUM(O294:O294)</f>
        <v>10050</v>
      </c>
      <c r="O294" s="46">
        <v>10050</v>
      </c>
      <c r="P294" s="49"/>
      <c r="Q294" s="48"/>
      <c r="R294" s="48"/>
      <c r="S294" s="12"/>
      <c r="T294" s="49"/>
      <c r="U294" s="49"/>
      <c r="V294" s="48"/>
      <c r="W294" s="12"/>
      <c r="X294" s="12"/>
      <c r="Y294" s="48"/>
      <c r="Z294" s="130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31"/>
      <c r="AQ294" s="151"/>
    </row>
    <row r="295" spans="1:43" ht="12.75">
      <c r="A295" s="43"/>
      <c r="B295" s="43"/>
      <c r="C295" s="241"/>
      <c r="D295" s="104"/>
      <c r="E295" s="177"/>
      <c r="F295" s="40"/>
      <c r="G295" s="20"/>
      <c r="H295" s="25" t="s">
        <v>222</v>
      </c>
      <c r="I295" s="100" t="s">
        <v>322</v>
      </c>
      <c r="J295" s="43"/>
      <c r="K295" s="115"/>
      <c r="L295" s="25"/>
      <c r="M295" s="81"/>
      <c r="N295" s="303">
        <f>SUM(O295:O295)</f>
        <v>0</v>
      </c>
      <c r="O295" s="46"/>
      <c r="P295" s="49"/>
      <c r="Q295" s="48"/>
      <c r="R295" s="48"/>
      <c r="S295" s="12"/>
      <c r="T295" s="49"/>
      <c r="U295" s="49"/>
      <c r="V295" s="48"/>
      <c r="W295" s="12"/>
      <c r="X295" s="12"/>
      <c r="Y295" s="48"/>
      <c r="Z295" s="130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31"/>
      <c r="AQ295" s="151"/>
    </row>
    <row r="296" spans="1:43" ht="12.75">
      <c r="A296" s="43"/>
      <c r="B296" s="43"/>
      <c r="C296" s="241"/>
      <c r="D296" s="104"/>
      <c r="E296" s="177"/>
      <c r="F296" s="40"/>
      <c r="G296" s="20"/>
      <c r="H296" s="25" t="s">
        <v>370</v>
      </c>
      <c r="I296" s="100" t="s">
        <v>383</v>
      </c>
      <c r="J296" s="43"/>
      <c r="K296" s="115"/>
      <c r="L296" s="25"/>
      <c r="M296" s="81"/>
      <c r="N296" s="303">
        <f>SUM(O296:O296)</f>
        <v>0</v>
      </c>
      <c r="O296" s="46"/>
      <c r="P296" s="49"/>
      <c r="Q296" s="48"/>
      <c r="R296" s="48"/>
      <c r="S296" s="12"/>
      <c r="T296" s="49"/>
      <c r="U296" s="49"/>
      <c r="V296" s="48"/>
      <c r="W296" s="12"/>
      <c r="X296" s="12"/>
      <c r="Y296" s="48"/>
      <c r="Z296" s="130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31"/>
      <c r="AQ296" s="151"/>
    </row>
    <row r="297" spans="1:43" ht="12.75">
      <c r="A297" s="43"/>
      <c r="B297" s="43"/>
      <c r="C297" s="241"/>
      <c r="D297" s="104"/>
      <c r="E297" s="177"/>
      <c r="F297" s="40"/>
      <c r="G297" s="20"/>
      <c r="H297" s="25" t="s">
        <v>371</v>
      </c>
      <c r="I297" s="100" t="s">
        <v>416</v>
      </c>
      <c r="J297" s="43"/>
      <c r="K297" s="115"/>
      <c r="L297" s="25"/>
      <c r="M297" s="81"/>
      <c r="N297" s="303">
        <f>SUM(O297:O297)</f>
        <v>0</v>
      </c>
      <c r="O297" s="46"/>
      <c r="P297" s="49"/>
      <c r="Q297" s="48"/>
      <c r="R297" s="48"/>
      <c r="S297" s="12"/>
      <c r="T297" s="49"/>
      <c r="U297" s="49"/>
      <c r="V297" s="48"/>
      <c r="W297" s="12"/>
      <c r="X297" s="12"/>
      <c r="Y297" s="48"/>
      <c r="Z297" s="130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31"/>
      <c r="AQ297" s="151"/>
    </row>
    <row r="298" spans="1:43" ht="12.75">
      <c r="A298" s="43"/>
      <c r="B298" s="43"/>
      <c r="C298" s="241"/>
      <c r="D298" s="104"/>
      <c r="E298" s="177"/>
      <c r="F298" s="40"/>
      <c r="G298" s="20"/>
      <c r="H298" s="25" t="s">
        <v>381</v>
      </c>
      <c r="I298" s="100" t="s">
        <v>382</v>
      </c>
      <c r="J298" s="43"/>
      <c r="K298" s="115"/>
      <c r="L298" s="25"/>
      <c r="M298" s="81"/>
      <c r="N298" s="303">
        <f>SUM(O298:O298)</f>
        <v>0</v>
      </c>
      <c r="O298" s="46"/>
      <c r="P298" s="49"/>
      <c r="Q298" s="48"/>
      <c r="R298" s="48"/>
      <c r="S298" s="12"/>
      <c r="T298" s="49"/>
      <c r="U298" s="49"/>
      <c r="V298" s="48"/>
      <c r="W298" s="12"/>
      <c r="X298" s="12"/>
      <c r="Y298" s="48"/>
      <c r="Z298" s="130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31"/>
      <c r="AQ298" s="151"/>
    </row>
    <row r="299" spans="1:43" ht="12.75">
      <c r="A299" s="43"/>
      <c r="B299" s="43"/>
      <c r="C299" s="241"/>
      <c r="D299" s="104"/>
      <c r="E299" s="177"/>
      <c r="F299" s="40"/>
      <c r="G299" s="20"/>
      <c r="H299" s="25" t="s">
        <v>372</v>
      </c>
      <c r="I299" s="100" t="s">
        <v>378</v>
      </c>
      <c r="J299" s="43"/>
      <c r="K299" s="115"/>
      <c r="L299" s="25"/>
      <c r="M299" s="81"/>
      <c r="N299" s="303">
        <f>SUM(O299:O299)</f>
        <v>0</v>
      </c>
      <c r="O299" s="46"/>
      <c r="P299" s="49"/>
      <c r="Q299" s="48"/>
      <c r="R299" s="48"/>
      <c r="S299" s="12"/>
      <c r="T299" s="49"/>
      <c r="U299" s="49"/>
      <c r="V299" s="48"/>
      <c r="W299" s="12"/>
      <c r="X299" s="12"/>
      <c r="Y299" s="48"/>
      <c r="Z299" s="130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31"/>
      <c r="AQ299" s="151"/>
    </row>
    <row r="300" spans="1:43" ht="12.75">
      <c r="A300" s="43"/>
      <c r="B300" s="43"/>
      <c r="C300" s="241"/>
      <c r="D300" s="104"/>
      <c r="E300" s="177"/>
      <c r="F300" s="40"/>
      <c r="G300" s="20"/>
      <c r="H300" s="25" t="s">
        <v>373</v>
      </c>
      <c r="I300" s="100" t="s">
        <v>379</v>
      </c>
      <c r="J300" s="43"/>
      <c r="K300" s="115"/>
      <c r="L300" s="25"/>
      <c r="M300" s="81"/>
      <c r="N300" s="303">
        <f>SUM(O300:O300)</f>
        <v>0</v>
      </c>
      <c r="O300" s="46"/>
      <c r="P300" s="49"/>
      <c r="Q300" s="48"/>
      <c r="R300" s="48"/>
      <c r="S300" s="12"/>
      <c r="T300" s="49"/>
      <c r="U300" s="49"/>
      <c r="V300" s="48"/>
      <c r="W300" s="12"/>
      <c r="X300" s="12"/>
      <c r="Y300" s="48"/>
      <c r="Z300" s="130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31"/>
      <c r="AQ300" s="151"/>
    </row>
    <row r="301" spans="1:43" ht="12.75">
      <c r="A301" s="43"/>
      <c r="B301" s="43"/>
      <c r="C301" s="241"/>
      <c r="D301" s="104"/>
      <c r="E301" s="177"/>
      <c r="F301" s="40"/>
      <c r="G301" s="20"/>
      <c r="H301" s="25" t="s">
        <v>374</v>
      </c>
      <c r="I301" s="100" t="s">
        <v>380</v>
      </c>
      <c r="J301" s="43"/>
      <c r="K301" s="115"/>
      <c r="L301" s="25"/>
      <c r="M301" s="81"/>
      <c r="N301" s="303">
        <f>SUM(O301:O301)</f>
        <v>0</v>
      </c>
      <c r="O301" s="46"/>
      <c r="P301" s="49"/>
      <c r="Q301" s="48"/>
      <c r="R301" s="48"/>
      <c r="S301" s="12"/>
      <c r="T301" s="49"/>
      <c r="U301" s="49"/>
      <c r="V301" s="48"/>
      <c r="W301" s="12"/>
      <c r="X301" s="12"/>
      <c r="Y301" s="48"/>
      <c r="Z301" s="130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31"/>
      <c r="AQ301" s="151"/>
    </row>
    <row r="302" spans="1:43" ht="12.75">
      <c r="A302" s="43"/>
      <c r="B302" s="43"/>
      <c r="C302" s="241"/>
      <c r="D302" s="104"/>
      <c r="E302" s="177"/>
      <c r="F302" s="40"/>
      <c r="G302" s="20"/>
      <c r="H302" s="25" t="s">
        <v>375</v>
      </c>
      <c r="I302" s="100" t="s">
        <v>367</v>
      </c>
      <c r="J302" s="43"/>
      <c r="K302" s="115"/>
      <c r="L302" s="25"/>
      <c r="M302" s="81"/>
      <c r="N302" s="303">
        <f>SUM(O302:O302)</f>
        <v>0</v>
      </c>
      <c r="O302" s="46"/>
      <c r="P302" s="49"/>
      <c r="Q302" s="48"/>
      <c r="R302" s="48"/>
      <c r="S302" s="12"/>
      <c r="T302" s="49"/>
      <c r="U302" s="49"/>
      <c r="V302" s="48"/>
      <c r="W302" s="12"/>
      <c r="X302" s="12"/>
      <c r="Y302" s="48"/>
      <c r="Z302" s="130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31"/>
      <c r="AQ302" s="151"/>
    </row>
    <row r="303" spans="1:43" ht="25.5">
      <c r="A303" s="43" t="s">
        <v>92</v>
      </c>
      <c r="B303" s="43" t="s">
        <v>97</v>
      </c>
      <c r="C303" s="241" t="s">
        <v>573</v>
      </c>
      <c r="D303" s="104" t="s">
        <v>57</v>
      </c>
      <c r="E303" s="177" t="s">
        <v>346</v>
      </c>
      <c r="F303" s="40" t="s">
        <v>723</v>
      </c>
      <c r="G303" s="20" t="s">
        <v>20</v>
      </c>
      <c r="H303" s="25" t="s">
        <v>368</v>
      </c>
      <c r="I303" s="100" t="s">
        <v>376</v>
      </c>
      <c r="J303" s="43"/>
      <c r="K303" s="25" t="s">
        <v>368</v>
      </c>
      <c r="L303" s="25"/>
      <c r="M303" s="100" t="s">
        <v>376</v>
      </c>
      <c r="N303" s="303">
        <f>SUM(O303:O303)</f>
        <v>1680</v>
      </c>
      <c r="O303" s="46">
        <v>1680</v>
      </c>
      <c r="P303" s="49"/>
      <c r="Q303" s="48"/>
      <c r="R303" s="48"/>
      <c r="S303" s="12"/>
      <c r="T303" s="49"/>
      <c r="U303" s="49"/>
      <c r="V303" s="48"/>
      <c r="W303" s="12"/>
      <c r="X303" s="12"/>
      <c r="Y303" s="48"/>
      <c r="Z303" s="130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31"/>
      <c r="AQ303" s="151"/>
    </row>
    <row r="304" spans="1:43" ht="12.75">
      <c r="A304" s="43"/>
      <c r="B304" s="43"/>
      <c r="C304" s="241"/>
      <c r="D304" s="104"/>
      <c r="E304" s="177"/>
      <c r="F304" s="40"/>
      <c r="G304" s="20"/>
      <c r="H304" s="25" t="s">
        <v>384</v>
      </c>
      <c r="I304" s="100" t="s">
        <v>360</v>
      </c>
      <c r="J304" s="43"/>
      <c r="K304" s="115"/>
      <c r="L304" s="25"/>
      <c r="M304" s="81"/>
      <c r="N304" s="303">
        <f>SUM(O304:O304)</f>
        <v>0</v>
      </c>
      <c r="O304" s="46"/>
      <c r="P304" s="49"/>
      <c r="Q304" s="48"/>
      <c r="R304" s="48"/>
      <c r="S304" s="12"/>
      <c r="T304" s="49"/>
      <c r="U304" s="49"/>
      <c r="V304" s="48"/>
      <c r="W304" s="12"/>
      <c r="X304" s="12"/>
      <c r="Y304" s="48"/>
      <c r="Z304" s="130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31"/>
      <c r="AQ304" s="151"/>
    </row>
    <row r="305" spans="1:43" ht="25.5">
      <c r="A305" s="43" t="s">
        <v>92</v>
      </c>
      <c r="B305" s="43" t="s">
        <v>97</v>
      </c>
      <c r="C305" s="241" t="s">
        <v>574</v>
      </c>
      <c r="D305" s="104" t="s">
        <v>57</v>
      </c>
      <c r="E305" s="177" t="s">
        <v>346</v>
      </c>
      <c r="F305" s="40" t="s">
        <v>355</v>
      </c>
      <c r="G305" s="20" t="s">
        <v>20</v>
      </c>
      <c r="H305" s="25" t="s">
        <v>371</v>
      </c>
      <c r="I305" s="100" t="s">
        <v>416</v>
      </c>
      <c r="J305" s="43"/>
      <c r="K305" s="25" t="s">
        <v>371</v>
      </c>
      <c r="L305" s="25"/>
      <c r="M305" s="100" t="s">
        <v>416</v>
      </c>
      <c r="N305" s="303">
        <f>SUM(O305:O305)</f>
        <v>0</v>
      </c>
      <c r="O305" s="46"/>
      <c r="P305" s="49"/>
      <c r="Q305" s="48"/>
      <c r="R305" s="48"/>
      <c r="S305" s="12"/>
      <c r="T305" s="49"/>
      <c r="U305" s="49"/>
      <c r="V305" s="48"/>
      <c r="W305" s="12"/>
      <c r="X305" s="12"/>
      <c r="Y305" s="48"/>
      <c r="Z305" s="130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31"/>
      <c r="AQ305" s="151"/>
    </row>
    <row r="306" spans="1:43" ht="12.75">
      <c r="A306" s="43"/>
      <c r="B306" s="43"/>
      <c r="C306" s="241"/>
      <c r="D306" s="104"/>
      <c r="E306" s="177"/>
      <c r="F306" s="40"/>
      <c r="G306" s="20"/>
      <c r="H306" s="25" t="s">
        <v>369</v>
      </c>
      <c r="I306" s="100" t="s">
        <v>377</v>
      </c>
      <c r="J306" s="43"/>
      <c r="K306" s="115"/>
      <c r="L306" s="25"/>
      <c r="M306" s="81"/>
      <c r="N306" s="303">
        <f>SUM(O306:O306)</f>
        <v>0</v>
      </c>
      <c r="O306" s="46"/>
      <c r="P306" s="49"/>
      <c r="Q306" s="48"/>
      <c r="R306" s="48"/>
      <c r="S306" s="12"/>
      <c r="T306" s="49"/>
      <c r="U306" s="49"/>
      <c r="V306" s="48"/>
      <c r="W306" s="12"/>
      <c r="X306" s="12"/>
      <c r="Y306" s="48"/>
      <c r="Z306" s="130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31"/>
      <c r="AQ306" s="151"/>
    </row>
    <row r="307" spans="1:43" ht="12.75">
      <c r="A307" s="43"/>
      <c r="B307" s="43"/>
      <c r="C307" s="241"/>
      <c r="D307" s="104"/>
      <c r="E307" s="177"/>
      <c r="F307" s="40"/>
      <c r="G307" s="20"/>
      <c r="H307" s="25" t="s">
        <v>372</v>
      </c>
      <c r="I307" s="100" t="s">
        <v>378</v>
      </c>
      <c r="J307" s="43"/>
      <c r="K307" s="115"/>
      <c r="L307" s="25"/>
      <c r="M307" s="81"/>
      <c r="N307" s="303">
        <f>SUM(O307:O307)</f>
        <v>0</v>
      </c>
      <c r="O307" s="46"/>
      <c r="P307" s="49"/>
      <c r="Q307" s="48"/>
      <c r="R307" s="48"/>
      <c r="S307" s="12"/>
      <c r="T307" s="49"/>
      <c r="U307" s="49"/>
      <c r="V307" s="48"/>
      <c r="W307" s="12"/>
      <c r="X307" s="12"/>
      <c r="Y307" s="48"/>
      <c r="Z307" s="130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31"/>
      <c r="AQ307" s="151"/>
    </row>
    <row r="308" spans="1:43" ht="12.75">
      <c r="A308" s="68"/>
      <c r="B308" s="68"/>
      <c r="C308" s="376"/>
      <c r="D308" s="71"/>
      <c r="E308" s="220"/>
      <c r="F308" s="71"/>
      <c r="G308" s="73"/>
      <c r="H308" s="73"/>
      <c r="I308" s="74"/>
      <c r="J308" s="68"/>
      <c r="K308" s="145"/>
      <c r="L308" s="73"/>
      <c r="M308" s="146"/>
      <c r="N308" s="304"/>
      <c r="O308" s="46"/>
      <c r="P308" s="49"/>
      <c r="Q308" s="48"/>
      <c r="R308" s="48"/>
      <c r="S308" s="12"/>
      <c r="T308" s="49"/>
      <c r="U308" s="49"/>
      <c r="V308" s="48"/>
      <c r="W308" s="12"/>
      <c r="X308" s="12"/>
      <c r="Y308" s="48"/>
      <c r="Z308" s="130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31"/>
      <c r="AQ308" s="151"/>
    </row>
    <row r="309" spans="1:43" ht="35.25" customHeight="1">
      <c r="A309" s="229"/>
      <c r="B309" s="230"/>
      <c r="C309" s="231"/>
      <c r="D309" s="232"/>
      <c r="E309" s="233"/>
      <c r="F309" s="234"/>
      <c r="G309" s="235" t="s">
        <v>54</v>
      </c>
      <c r="H309" s="236"/>
      <c r="I309" s="237"/>
      <c r="J309" s="238"/>
      <c r="K309" s="236"/>
      <c r="L309" s="238"/>
      <c r="M309" s="354"/>
      <c r="N309" s="355">
        <f>SUM(O309:O309)</f>
        <v>0</v>
      </c>
      <c r="O309" s="239"/>
      <c r="P309" s="49"/>
      <c r="Q309" s="48"/>
      <c r="R309" s="48"/>
      <c r="S309" s="12"/>
      <c r="T309" s="49"/>
      <c r="U309" s="49"/>
      <c r="V309" s="48"/>
      <c r="W309" s="12"/>
      <c r="X309" s="12"/>
      <c r="Y309" s="48"/>
      <c r="Z309" s="130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31"/>
      <c r="AQ309" s="151"/>
    </row>
    <row r="310" spans="1:43" ht="12.75">
      <c r="A310" s="43"/>
      <c r="B310" s="43"/>
      <c r="C310" s="241"/>
      <c r="D310" s="104"/>
      <c r="E310" s="177"/>
      <c r="F310" s="40"/>
      <c r="G310" s="20"/>
      <c r="H310" s="25"/>
      <c r="I310" s="43"/>
      <c r="J310" s="43"/>
      <c r="K310" s="372"/>
      <c r="L310" s="25"/>
      <c r="M310" s="81"/>
      <c r="N310" s="303"/>
      <c r="O310" s="46"/>
      <c r="P310" s="49"/>
      <c r="Q310" s="48"/>
      <c r="R310" s="48"/>
      <c r="S310" s="12"/>
      <c r="T310" s="49"/>
      <c r="U310" s="49"/>
      <c r="V310" s="48"/>
      <c r="W310" s="12"/>
      <c r="X310" s="12"/>
      <c r="Y310" s="48"/>
      <c r="Z310" s="130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31"/>
      <c r="AQ310" s="151"/>
    </row>
    <row r="311" spans="1:43" ht="12.75">
      <c r="A311" s="68"/>
      <c r="B311" s="68"/>
      <c r="C311" s="68"/>
      <c r="D311" s="71"/>
      <c r="E311" s="118"/>
      <c r="F311" s="71"/>
      <c r="G311" s="73"/>
      <c r="H311" s="73"/>
      <c r="I311" s="68"/>
      <c r="J311" s="68"/>
      <c r="K311" s="73"/>
      <c r="L311" s="73"/>
      <c r="M311" s="68"/>
      <c r="N311" s="304">
        <f>SUM(O311:O311)</f>
        <v>0</v>
      </c>
      <c r="O311" s="126"/>
      <c r="P311" s="49"/>
      <c r="Q311" s="48"/>
      <c r="R311" s="48"/>
      <c r="S311" s="12"/>
      <c r="T311" s="49"/>
      <c r="U311" s="49"/>
      <c r="V311" s="48"/>
      <c r="W311" s="12"/>
      <c r="X311" s="12"/>
      <c r="Y311" s="48"/>
      <c r="Z311" s="130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31"/>
      <c r="AQ311" s="151"/>
    </row>
    <row r="312" spans="1:15" ht="72.75" customHeight="1">
      <c r="A312" s="43"/>
      <c r="B312" s="43" t="s">
        <v>8</v>
      </c>
      <c r="C312" s="43" t="s">
        <v>9</v>
      </c>
      <c r="D312" s="373" t="s">
        <v>57</v>
      </c>
      <c r="E312" s="88" t="s">
        <v>346</v>
      </c>
      <c r="F312" s="45" t="s">
        <v>11</v>
      </c>
      <c r="G312" s="25" t="s">
        <v>448</v>
      </c>
      <c r="H312" s="375" t="s">
        <v>10</v>
      </c>
      <c r="I312" s="43" t="s">
        <v>254</v>
      </c>
      <c r="J312" s="82"/>
      <c r="K312" s="164" t="s">
        <v>10</v>
      </c>
      <c r="L312" s="82"/>
      <c r="M312" s="43" t="s">
        <v>254</v>
      </c>
      <c r="N312" s="246"/>
      <c r="O312" s="162">
        <v>82600</v>
      </c>
    </row>
    <row r="313" spans="1:15" ht="12.75">
      <c r="A313" s="68"/>
      <c r="B313" s="68"/>
      <c r="C313" s="68"/>
      <c r="D313" s="374"/>
      <c r="E313" s="70"/>
      <c r="F313" s="69"/>
      <c r="G313" s="72"/>
      <c r="H313" s="69"/>
      <c r="I313" s="149"/>
      <c r="J313" s="70"/>
      <c r="K313" s="150"/>
      <c r="L313" s="70"/>
      <c r="M313" s="68"/>
      <c r="N313" s="299"/>
      <c r="O313" s="126"/>
    </row>
  </sheetData>
  <sheetProtection/>
  <mergeCells count="7">
    <mergeCell ref="A20:D20"/>
    <mergeCell ref="B18:H18"/>
    <mergeCell ref="A17:H17"/>
    <mergeCell ref="A5:H5"/>
    <mergeCell ref="A7:H7"/>
    <mergeCell ref="D11:F11"/>
    <mergeCell ref="D13:E13"/>
  </mergeCells>
  <printOptions/>
  <pageMargins left="0.17" right="0.17" top="1" bottom="1" header="0.5" footer="0.5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ior</cp:lastModifiedBy>
  <cp:lastPrinted>2016-01-22T13:40:53Z</cp:lastPrinted>
  <dcterms:created xsi:type="dcterms:W3CDTF">2013-06-12T13:35:09Z</dcterms:created>
  <dcterms:modified xsi:type="dcterms:W3CDTF">2016-01-29T09:01:55Z</dcterms:modified>
  <cp:category/>
  <cp:version/>
  <cp:contentType/>
  <cp:contentStatus/>
</cp:coreProperties>
</file>