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6875" windowHeight="9975" activeTab="2"/>
  </bookViews>
  <sheets>
    <sheet name="secondo piano pagamenti RER" sheetId="1" r:id="rId1"/>
    <sheet name="primo  piano pagamenti rer" sheetId="2" r:id="rId2"/>
    <sheet name="totale da pubblicare  piano rer" sheetId="3" r:id="rId3"/>
  </sheets>
  <definedNames>
    <definedName name="_xlnm._FilterDatabase" localSheetId="1" hidden="1">'primo  piano pagamenti rer'!$A$4:$H$4</definedName>
    <definedName name="_xlnm._FilterDatabase" localSheetId="2" hidden="1">'totale da pubblicare  piano rer'!$A$4:$H$4</definedName>
    <definedName name="_xlnm.Print_Area" localSheetId="0">'secondo piano pagamenti RER'!$A$1:$H$71</definedName>
    <definedName name="_xlnm.Print_Titles" localSheetId="1">'primo  piano pagamenti rer'!$1:$4</definedName>
    <definedName name="_xlnm.Print_Titles" localSheetId="2">'totale da pubblicare  piano rer'!$1:$4</definedName>
  </definedNames>
  <calcPr fullCalcOnLoad="1"/>
</workbook>
</file>

<file path=xl/sharedStrings.xml><?xml version="1.0" encoding="utf-8"?>
<sst xmlns="http://schemas.openxmlformats.org/spreadsheetml/2006/main" count="1186" uniqueCount="380">
  <si>
    <t xml:space="preserve">PIANO DEI PAGAMENTI DI CUI AL D.L. 35/2013 CONVERTITO NELLA LEGGE N.64 DEL 06/06/2013 INFORMAZIONI PUBBLICATE AI SENSI DELL'ART.6 COMMA 9                                                    </t>
  </si>
  <si>
    <t>IMPORTO ASSEGNATO €. 509,719,42</t>
  </si>
  <si>
    <t>Codice Fornitore</t>
  </si>
  <si>
    <t>Numero Fattura</t>
  </si>
  <si>
    <t>Data Fattura</t>
  </si>
  <si>
    <t>Importo</t>
  </si>
  <si>
    <t>Data prevista pagamento</t>
  </si>
  <si>
    <t>Ordinativo</t>
  </si>
  <si>
    <t xml:space="preserve">Data Effettivo pagamento </t>
  </si>
  <si>
    <t>Importo pagato</t>
  </si>
  <si>
    <t>67891</t>
  </si>
  <si>
    <t>197</t>
  </si>
  <si>
    <t>100011 Totale</t>
  </si>
  <si>
    <t>9862</t>
  </si>
  <si>
    <t>191</t>
  </si>
  <si>
    <t>100036 Totale</t>
  </si>
  <si>
    <t>20405206</t>
  </si>
  <si>
    <t>290</t>
  </si>
  <si>
    <t>1120413598</t>
  </si>
  <si>
    <t>1120413597</t>
  </si>
  <si>
    <t>1120413599</t>
  </si>
  <si>
    <t>1120413821</t>
  </si>
  <si>
    <t>1120414020</t>
  </si>
  <si>
    <t>1120414088</t>
  </si>
  <si>
    <t>1120414089</t>
  </si>
  <si>
    <t>1120414090</t>
  </si>
  <si>
    <t>1120414091</t>
  </si>
  <si>
    <t>100065 Totale</t>
  </si>
  <si>
    <t>1236</t>
  </si>
  <si>
    <t>100101 Totale</t>
  </si>
  <si>
    <t>40362</t>
  </si>
  <si>
    <t>212</t>
  </si>
  <si>
    <t>100120 Totale</t>
  </si>
  <si>
    <t>2590001911</t>
  </si>
  <si>
    <t>2590001912</t>
  </si>
  <si>
    <t>2590030821</t>
  </si>
  <si>
    <t>2590030820</t>
  </si>
  <si>
    <t>2590033046</t>
  </si>
  <si>
    <t>2590033047</t>
  </si>
  <si>
    <t>2590033048</t>
  </si>
  <si>
    <t>2590037379</t>
  </si>
  <si>
    <t>2590037377</t>
  </si>
  <si>
    <t>2590037378</t>
  </si>
  <si>
    <t>2590037380</t>
  </si>
  <si>
    <t>2590039368</t>
  </si>
  <si>
    <t>2590039367</t>
  </si>
  <si>
    <t>2500001732</t>
  </si>
  <si>
    <t>2590033045</t>
  </si>
  <si>
    <t>2590039369</t>
  </si>
  <si>
    <t>2590043822</t>
  </si>
  <si>
    <t>2590043823</t>
  </si>
  <si>
    <t>2590046052</t>
  </si>
  <si>
    <t>2590046050</t>
  </si>
  <si>
    <t>2590046051</t>
  </si>
  <si>
    <t>2590050255</t>
  </si>
  <si>
    <t>2590050254</t>
  </si>
  <si>
    <t>2590050253</t>
  </si>
  <si>
    <t>2590063573</t>
  </si>
  <si>
    <t>100130 Totale</t>
  </si>
  <si>
    <t>12017447</t>
  </si>
  <si>
    <t>100176 Totale</t>
  </si>
  <si>
    <t>9148/D</t>
  </si>
  <si>
    <t>5915/D</t>
  </si>
  <si>
    <t>100206 Totale</t>
  </si>
  <si>
    <t>2122110680</t>
  </si>
  <si>
    <t>100458 Totale</t>
  </si>
  <si>
    <t>2012222195</t>
  </si>
  <si>
    <t>220</t>
  </si>
  <si>
    <t>100772 Totale</t>
  </si>
  <si>
    <t>960374</t>
  </si>
  <si>
    <t>100967 Totale</t>
  </si>
  <si>
    <t>9101795979</t>
  </si>
  <si>
    <t>9101798046</t>
  </si>
  <si>
    <t>9101798047</t>
  </si>
  <si>
    <t>101029 Totale</t>
  </si>
  <si>
    <t>309</t>
  </si>
  <si>
    <t>250</t>
  </si>
  <si>
    <t>101066 Totale</t>
  </si>
  <si>
    <t>6189</t>
  </si>
  <si>
    <t>101084 Totale</t>
  </si>
  <si>
    <t>12000525</t>
  </si>
  <si>
    <t>2112002106</t>
  </si>
  <si>
    <t>2112016404</t>
  </si>
  <si>
    <t>101193 Totale</t>
  </si>
  <si>
    <t>605938</t>
  </si>
  <si>
    <t>101289 Totale</t>
  </si>
  <si>
    <t>24777806</t>
  </si>
  <si>
    <t>101316 Totale</t>
  </si>
  <si>
    <t>397472</t>
  </si>
  <si>
    <t>101386 Totale</t>
  </si>
  <si>
    <t>234</t>
  </si>
  <si>
    <t>101542 Totale</t>
  </si>
  <si>
    <t>BS00798</t>
  </si>
  <si>
    <t>101810 Totale</t>
  </si>
  <si>
    <t>4937</t>
  </si>
  <si>
    <t>4936</t>
  </si>
  <si>
    <t>101827 Totale</t>
  </si>
  <si>
    <t>203</t>
  </si>
  <si>
    <t>101944 Totale</t>
  </si>
  <si>
    <t>1540</t>
  </si>
  <si>
    <t>101947 Totale</t>
  </si>
  <si>
    <t>253</t>
  </si>
  <si>
    <t>865</t>
  </si>
  <si>
    <t>102076 Totale</t>
  </si>
  <si>
    <t>1881</t>
  </si>
  <si>
    <t>102682 Totale</t>
  </si>
  <si>
    <t>2424</t>
  </si>
  <si>
    <t>103386 Totale</t>
  </si>
  <si>
    <t>3965</t>
  </si>
  <si>
    <t>5444</t>
  </si>
  <si>
    <t>103562 Totale</t>
  </si>
  <si>
    <t>1201773</t>
  </si>
  <si>
    <t>103627 Totale</t>
  </si>
  <si>
    <t>1026456</t>
  </si>
  <si>
    <t>103904 Totale</t>
  </si>
  <si>
    <t>90005634</t>
  </si>
  <si>
    <t>104141 Totale</t>
  </si>
  <si>
    <t>591</t>
  </si>
  <si>
    <t>104323 Totale</t>
  </si>
  <si>
    <t>72342988</t>
  </si>
  <si>
    <t>71360675</t>
  </si>
  <si>
    <t>104510 Totale</t>
  </si>
  <si>
    <t>11303748</t>
  </si>
  <si>
    <t>5283</t>
  </si>
  <si>
    <t>11139016</t>
  </si>
  <si>
    <t>12171357</t>
  </si>
  <si>
    <t>12174789</t>
  </si>
  <si>
    <t>12174788</t>
  </si>
  <si>
    <t>104836 Totale</t>
  </si>
  <si>
    <t>141</t>
  </si>
  <si>
    <t>144</t>
  </si>
  <si>
    <t>154</t>
  </si>
  <si>
    <t>104974 Totale</t>
  </si>
  <si>
    <t>3072128102</t>
  </si>
  <si>
    <t>3072128103</t>
  </si>
  <si>
    <t>105126 Totale</t>
  </si>
  <si>
    <t>407</t>
  </si>
  <si>
    <t>105266 Totale</t>
  </si>
  <si>
    <t>23091176</t>
  </si>
  <si>
    <t>1023113750</t>
  </si>
  <si>
    <t>23069657</t>
  </si>
  <si>
    <t>105344 Totale</t>
  </si>
  <si>
    <t>412053446</t>
  </si>
  <si>
    <t>105383 Totale</t>
  </si>
  <si>
    <t>11279</t>
  </si>
  <si>
    <t>105426 Totale</t>
  </si>
  <si>
    <t>86298132</t>
  </si>
  <si>
    <t>105804 Totale</t>
  </si>
  <si>
    <t>355</t>
  </si>
  <si>
    <t>105982 Totale</t>
  </si>
  <si>
    <t>10009897</t>
  </si>
  <si>
    <t>10010200</t>
  </si>
  <si>
    <t>10029185</t>
  </si>
  <si>
    <t>10045081</t>
  </si>
  <si>
    <t>10054777</t>
  </si>
  <si>
    <t>10071528</t>
  </si>
  <si>
    <t>10085803</t>
  </si>
  <si>
    <t>10107349</t>
  </si>
  <si>
    <t>10123709</t>
  </si>
  <si>
    <t>10140433</t>
  </si>
  <si>
    <t>10021857</t>
  </si>
  <si>
    <t>10046693</t>
  </si>
  <si>
    <t>10087667</t>
  </si>
  <si>
    <t>10097491</t>
  </si>
  <si>
    <t>10115894</t>
  </si>
  <si>
    <t>10134647</t>
  </si>
  <si>
    <t>10135033</t>
  </si>
  <si>
    <t>10146857</t>
  </si>
  <si>
    <t>10148797</t>
  </si>
  <si>
    <t>7010160690</t>
  </si>
  <si>
    <t>7010170755</t>
  </si>
  <si>
    <t>7010174324</t>
  </si>
  <si>
    <t>106029 Totale</t>
  </si>
  <si>
    <t>1396</t>
  </si>
  <si>
    <t>106719 Totale</t>
  </si>
  <si>
    <t>110302612</t>
  </si>
  <si>
    <t>120305795</t>
  </si>
  <si>
    <t>120306033</t>
  </si>
  <si>
    <t>120306196</t>
  </si>
  <si>
    <t>120306197</t>
  </si>
  <si>
    <t>120302971</t>
  </si>
  <si>
    <t>106791 Totale</t>
  </si>
  <si>
    <t>12071728</t>
  </si>
  <si>
    <t>12071940</t>
  </si>
  <si>
    <t>12132661</t>
  </si>
  <si>
    <t>106804 Totale</t>
  </si>
  <si>
    <t>8843</t>
  </si>
  <si>
    <t>106940 Totale</t>
  </si>
  <si>
    <t>98346655</t>
  </si>
  <si>
    <t>98355159</t>
  </si>
  <si>
    <t>98383082</t>
  </si>
  <si>
    <t>98329694</t>
  </si>
  <si>
    <t>98380331</t>
  </si>
  <si>
    <t>106952 Totale</t>
  </si>
  <si>
    <t>282</t>
  </si>
  <si>
    <t>107150 Totale</t>
  </si>
  <si>
    <t>620216981</t>
  </si>
  <si>
    <t>107270 Totale</t>
  </si>
  <si>
    <t>12200768</t>
  </si>
  <si>
    <t>12218890</t>
  </si>
  <si>
    <t>12651714</t>
  </si>
  <si>
    <t>107349 Totale</t>
  </si>
  <si>
    <t>3A</t>
  </si>
  <si>
    <t>7A</t>
  </si>
  <si>
    <t>13A</t>
  </si>
  <si>
    <t>107388 Totale</t>
  </si>
  <si>
    <t>10401</t>
  </si>
  <si>
    <t>107392 Totale</t>
  </si>
  <si>
    <t>108354</t>
  </si>
  <si>
    <t>107394 Totale</t>
  </si>
  <si>
    <t>11452</t>
  </si>
  <si>
    <t>107517 Totale</t>
  </si>
  <si>
    <t>1201018367</t>
  </si>
  <si>
    <t>1201018366</t>
  </si>
  <si>
    <t>1201018571</t>
  </si>
  <si>
    <t>1201018663</t>
  </si>
  <si>
    <t>1201018664</t>
  </si>
  <si>
    <t>1201018665</t>
  </si>
  <si>
    <t>107518 Totale</t>
  </si>
  <si>
    <t>901641</t>
  </si>
  <si>
    <t>22224</t>
  </si>
  <si>
    <t>107617 Totale</t>
  </si>
  <si>
    <t>96</t>
  </si>
  <si>
    <t>107710 Totale</t>
  </si>
  <si>
    <t>1936</t>
  </si>
  <si>
    <t>258</t>
  </si>
  <si>
    <t>2957</t>
  </si>
  <si>
    <t>195</t>
  </si>
  <si>
    <t>3219</t>
  </si>
  <si>
    <t>3220</t>
  </si>
  <si>
    <t>4231</t>
  </si>
  <si>
    <t>218</t>
  </si>
  <si>
    <t>4194</t>
  </si>
  <si>
    <t>4230</t>
  </si>
  <si>
    <t>4249</t>
  </si>
  <si>
    <t>4214</t>
  </si>
  <si>
    <t>7100</t>
  </si>
  <si>
    <t>7092</t>
  </si>
  <si>
    <t>7045</t>
  </si>
  <si>
    <t>7008</t>
  </si>
  <si>
    <t>7388</t>
  </si>
  <si>
    <t>296</t>
  </si>
  <si>
    <t>7243</t>
  </si>
  <si>
    <t>7302</t>
  </si>
  <si>
    <t>1908</t>
  </si>
  <si>
    <t>1867</t>
  </si>
  <si>
    <t>203372</t>
  </si>
  <si>
    <t>203454</t>
  </si>
  <si>
    <t>203528</t>
  </si>
  <si>
    <t>203502</t>
  </si>
  <si>
    <t>203503</t>
  </si>
  <si>
    <t>204911</t>
  </si>
  <si>
    <t>204912</t>
  </si>
  <si>
    <t>204913</t>
  </si>
  <si>
    <t>204980</t>
  </si>
  <si>
    <t>205148</t>
  </si>
  <si>
    <t>205174</t>
  </si>
  <si>
    <t>205358</t>
  </si>
  <si>
    <t>205388</t>
  </si>
  <si>
    <t>205392</t>
  </si>
  <si>
    <t>205393</t>
  </si>
  <si>
    <t>205432</t>
  </si>
  <si>
    <t>205398</t>
  </si>
  <si>
    <t>108293 Totale</t>
  </si>
  <si>
    <t>1646</t>
  </si>
  <si>
    <t>108296 Totale</t>
  </si>
  <si>
    <t>743</t>
  </si>
  <si>
    <t>108362 Totale</t>
  </si>
  <si>
    <t>435</t>
  </si>
  <si>
    <t>487</t>
  </si>
  <si>
    <t>108556 Totale</t>
  </si>
  <si>
    <t>417</t>
  </si>
  <si>
    <t>108644 Totale</t>
  </si>
  <si>
    <t>12001343</t>
  </si>
  <si>
    <t>108807 Totale</t>
  </si>
  <si>
    <t>161</t>
  </si>
  <si>
    <t>108970 Totale</t>
  </si>
  <si>
    <t>4916</t>
  </si>
  <si>
    <t>109132 Totale</t>
  </si>
  <si>
    <t>18</t>
  </si>
  <si>
    <t>31</t>
  </si>
  <si>
    <t>17</t>
  </si>
  <si>
    <t>145</t>
  </si>
  <si>
    <t>40</t>
  </si>
  <si>
    <t>37</t>
  </si>
  <si>
    <t>36</t>
  </si>
  <si>
    <t>35</t>
  </si>
  <si>
    <t>32</t>
  </si>
  <si>
    <t>225</t>
  </si>
  <si>
    <t>41</t>
  </si>
  <si>
    <t>143</t>
  </si>
  <si>
    <t>38</t>
  </si>
  <si>
    <t>252</t>
  </si>
  <si>
    <t>348</t>
  </si>
  <si>
    <t>396</t>
  </si>
  <si>
    <t>440</t>
  </si>
  <si>
    <t>443</t>
  </si>
  <si>
    <t>463</t>
  </si>
  <si>
    <t>462</t>
  </si>
  <si>
    <t>480</t>
  </si>
  <si>
    <t>481</t>
  </si>
  <si>
    <t>456</t>
  </si>
  <si>
    <t>574</t>
  </si>
  <si>
    <t>109654 Totale</t>
  </si>
  <si>
    <t>1104</t>
  </si>
  <si>
    <t>1736</t>
  </si>
  <si>
    <t>2897</t>
  </si>
  <si>
    <t>109674 Totale</t>
  </si>
  <si>
    <t>1505</t>
  </si>
  <si>
    <t>109695 Totale</t>
  </si>
  <si>
    <t>40213</t>
  </si>
  <si>
    <t>109766 Totale</t>
  </si>
  <si>
    <t>5006</t>
  </si>
  <si>
    <t>109796 Totale</t>
  </si>
  <si>
    <t>90-0003</t>
  </si>
  <si>
    <t>110006 Totale</t>
  </si>
  <si>
    <t>Totale complessivo</t>
  </si>
  <si>
    <t>104825Totale</t>
  </si>
  <si>
    <t>22090</t>
  </si>
  <si>
    <t>22088</t>
  </si>
  <si>
    <t>22228</t>
  </si>
  <si>
    <t>2033</t>
  </si>
  <si>
    <t>11117</t>
  </si>
  <si>
    <t>22227</t>
  </si>
  <si>
    <t>2032</t>
  </si>
  <si>
    <t>2030</t>
  </si>
  <si>
    <t>3746</t>
  </si>
  <si>
    <t>22232</t>
  </si>
  <si>
    <t>905807</t>
  </si>
  <si>
    <t>22226</t>
  </si>
  <si>
    <t>32127073</t>
  </si>
  <si>
    <t>32127088</t>
  </si>
  <si>
    <t>32127070</t>
  </si>
  <si>
    <t>468</t>
  </si>
  <si>
    <t>120306371</t>
  </si>
  <si>
    <t>4514</t>
  </si>
  <si>
    <t>14293</t>
  </si>
  <si>
    <t>22089</t>
  </si>
  <si>
    <t>32127074</t>
  </si>
  <si>
    <t>22222</t>
  </si>
  <si>
    <t>383</t>
  </si>
  <si>
    <t>388</t>
  </si>
  <si>
    <t>22231</t>
  </si>
  <si>
    <t>22223</t>
  </si>
  <si>
    <t>382</t>
  </si>
  <si>
    <t>389</t>
  </si>
  <si>
    <t>384</t>
  </si>
  <si>
    <t>22225</t>
  </si>
  <si>
    <t>22229</t>
  </si>
  <si>
    <t>387</t>
  </si>
  <si>
    <t>737</t>
  </si>
  <si>
    <t>385</t>
  </si>
  <si>
    <t>381</t>
  </si>
  <si>
    <t>1201019201</t>
  </si>
  <si>
    <t>6981</t>
  </si>
  <si>
    <t>3598</t>
  </si>
  <si>
    <t>3922</t>
  </si>
  <si>
    <t>1201019200</t>
  </si>
  <si>
    <t>3065</t>
  </si>
  <si>
    <t>4361</t>
  </si>
  <si>
    <t>6980</t>
  </si>
  <si>
    <t>3923</t>
  </si>
  <si>
    <t>22230</t>
  </si>
  <si>
    <t>22233</t>
  </si>
  <si>
    <t>905618</t>
  </si>
  <si>
    <t>2031</t>
  </si>
  <si>
    <t>386</t>
  </si>
  <si>
    <t>109845 Totale</t>
  </si>
  <si>
    <t>103550 Totale</t>
  </si>
  <si>
    <t>107777 Totale</t>
  </si>
  <si>
    <t>100538 Totale</t>
  </si>
  <si>
    <t>107933 Totale</t>
  </si>
  <si>
    <t>109446 Totale</t>
  </si>
  <si>
    <t>102326 Totale</t>
  </si>
  <si>
    <t>105713 Totale</t>
  </si>
  <si>
    <t>101801 Totale</t>
  </si>
  <si>
    <t>108200 Totale</t>
  </si>
  <si>
    <t>106446 Totale</t>
  </si>
  <si>
    <t>IMPORTO ASSEGNATO €. 198.719,37</t>
  </si>
  <si>
    <t>IMPORTO ASSEGNATO €. 708.438,79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</si>
</sst>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&quot;€&quot;\ #.##000;\-&quot;€&quot;\ #.##000"/>
    <numFmt numFmtId="169" formatCode="[$-410]dddd\ d\ mmmm\ yyyy"/>
    <numFmt numFmtId="170" formatCode="&quot;€&quot;\ #,##0.00"/>
  </numFmts>
  <fonts count="28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9"/>
      <name val="Arial"/>
      <family val="0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>
        <color indexed="48"/>
      </right>
      <top style="hair">
        <color indexed="48"/>
      </top>
      <bottom style="hair">
        <color indexed="48"/>
      </bottom>
    </border>
    <border>
      <left style="hair">
        <color indexed="48"/>
      </left>
      <right style="hair">
        <color indexed="48"/>
      </right>
      <top style="hair">
        <color indexed="48"/>
      </top>
      <bottom style="hair">
        <color indexed="48"/>
      </bottom>
    </border>
    <border>
      <left style="hair">
        <color indexed="48"/>
      </left>
      <right style="hair">
        <color indexed="48"/>
      </right>
      <top style="hair">
        <color indexed="48"/>
      </top>
      <bottom>
        <color indexed="63"/>
      </bottom>
    </border>
    <border>
      <left style="hair">
        <color indexed="48"/>
      </left>
      <right style="thin"/>
      <top style="hair">
        <color indexed="48"/>
      </top>
      <bottom>
        <color indexed="63"/>
      </bottom>
    </border>
    <border>
      <left style="hair">
        <color indexed="48"/>
      </left>
      <right style="hair">
        <color indexed="48"/>
      </right>
      <top style="thin"/>
      <bottom style="double"/>
    </border>
    <border>
      <left style="hair">
        <color indexed="48"/>
      </left>
      <right style="thin"/>
      <top style="thin"/>
      <bottom style="double"/>
    </border>
    <border>
      <left style="hair">
        <color indexed="48"/>
      </left>
      <right style="hair">
        <color indexed="48"/>
      </right>
      <top>
        <color indexed="63"/>
      </top>
      <bottom>
        <color indexed="63"/>
      </bottom>
    </border>
    <border>
      <left style="hair">
        <color indexed="48"/>
      </left>
      <right style="thin"/>
      <top>
        <color indexed="63"/>
      </top>
      <bottom>
        <color indexed="63"/>
      </bottom>
    </border>
    <border>
      <left style="hair">
        <color indexed="48"/>
      </left>
      <right style="hair">
        <color indexed="48"/>
      </right>
      <top>
        <color indexed="63"/>
      </top>
      <bottom style="hair">
        <color indexed="48"/>
      </bottom>
    </border>
    <border>
      <left style="hair">
        <color indexed="48"/>
      </left>
      <right style="thin"/>
      <top>
        <color indexed="63"/>
      </top>
      <bottom style="hair">
        <color indexed="48"/>
      </bottom>
    </border>
    <border>
      <left style="hair">
        <color indexed="48"/>
      </left>
      <right style="thin"/>
      <top style="hair">
        <color indexed="48"/>
      </top>
      <bottom style="hair">
        <color indexed="48"/>
      </bottom>
    </border>
    <border>
      <left style="hair">
        <color indexed="48"/>
      </left>
      <right style="hair">
        <color indexed="48"/>
      </right>
      <top style="thin"/>
      <bottom>
        <color indexed="63"/>
      </bottom>
    </border>
    <border>
      <left style="hair">
        <color indexed="48"/>
      </left>
      <right style="thin"/>
      <top style="thin"/>
      <bottom>
        <color indexed="63"/>
      </bottom>
    </border>
    <border>
      <left style="thin"/>
      <right style="hair">
        <color indexed="48"/>
      </right>
      <top style="hair">
        <color indexed="48"/>
      </top>
      <bottom style="thin"/>
    </border>
    <border>
      <left style="hair">
        <color indexed="48"/>
      </left>
      <right style="hair">
        <color indexed="48"/>
      </right>
      <top style="hair">
        <color indexed="4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0" borderId="2" applyNumberFormat="0" applyFill="0" applyAlignment="0" applyProtection="0"/>
    <xf numFmtId="0" fontId="8" fillId="17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4" fillId="0" borderId="0">
      <alignment/>
      <protection/>
    </xf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left"/>
    </xf>
    <xf numFmtId="4" fontId="0" fillId="0" borderId="11" xfId="0" applyNumberFormat="1" applyFill="1" applyBorder="1" applyAlignment="1">
      <alignment/>
    </xf>
    <xf numFmtId="0" fontId="24" fillId="0" borderId="11" xfId="0" applyFont="1" applyFill="1" applyBorder="1" applyAlignment="1">
      <alignment horizontal="justify" vertical="center"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0" fontId="24" fillId="0" borderId="0" xfId="0" applyFont="1" applyFill="1" applyBorder="1" applyAlignment="1">
      <alignment horizontal="justify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4" fontId="0" fillId="0" borderId="11" xfId="0" applyNumberFormat="1" applyBorder="1" applyAlignment="1">
      <alignment/>
    </xf>
    <xf numFmtId="0" fontId="0" fillId="0" borderId="11" xfId="0" applyBorder="1" applyAlignment="1">
      <alignment horizontal="right"/>
    </xf>
    <xf numFmtId="0" fontId="0" fillId="0" borderId="13" xfId="0" applyBorder="1" applyAlignment="1">
      <alignment/>
    </xf>
    <xf numFmtId="0" fontId="26" fillId="24" borderId="10" xfId="0" applyFill="1" applyBorder="1" applyAlignment="1">
      <alignment horizontal="center" vertical="center"/>
    </xf>
    <xf numFmtId="0" fontId="26" fillId="24" borderId="11" xfId="0" applyFill="1" applyBorder="1" applyAlignment="1">
      <alignment horizontal="left" vertical="center"/>
    </xf>
    <xf numFmtId="4" fontId="26" fillId="24" borderId="11" xfId="0" applyNumberFormat="1" applyFill="1" applyBorder="1" applyAlignment="1">
      <alignment horizontal="left" vertical="center"/>
    </xf>
    <xf numFmtId="0" fontId="26" fillId="24" borderId="11" xfId="0" applyFont="1" applyFill="1" applyBorder="1" applyAlignment="1">
      <alignment horizontal="justify" vertical="center"/>
    </xf>
    <xf numFmtId="0" fontId="26" fillId="24" borderId="13" xfId="0" applyFill="1" applyBorder="1" applyAlignment="1">
      <alignment horizontal="left" vertical="center"/>
    </xf>
    <xf numFmtId="0" fontId="0" fillId="0" borderId="0" xfId="0" applyAlignment="1">
      <alignment vertical="center"/>
    </xf>
    <xf numFmtId="0" fontId="24" fillId="0" borderId="14" xfId="0" applyFont="1" applyBorder="1" applyAlignment="1">
      <alignment horizontal="center"/>
    </xf>
    <xf numFmtId="0" fontId="24" fillId="0" borderId="15" xfId="0" applyFont="1" applyBorder="1" applyAlignment="1">
      <alignment horizontal="left"/>
    </xf>
    <xf numFmtId="14" fontId="24" fillId="0" borderId="15" xfId="0" applyNumberFormat="1" applyFont="1" applyBorder="1" applyAlignment="1">
      <alignment/>
    </xf>
    <xf numFmtId="4" fontId="24" fillId="0" borderId="16" xfId="0" applyNumberFormat="1" applyFont="1" applyBorder="1" applyAlignment="1">
      <alignment/>
    </xf>
    <xf numFmtId="14" fontId="24" fillId="0" borderId="15" xfId="0" applyNumberFormat="1" applyFont="1" applyFill="1" applyBorder="1" applyAlignment="1">
      <alignment/>
    </xf>
    <xf numFmtId="0" fontId="24" fillId="0" borderId="15" xfId="0" applyFont="1" applyBorder="1" applyAlignment="1">
      <alignment horizontal="right"/>
    </xf>
    <xf numFmtId="4" fontId="24" fillId="0" borderId="17" xfId="0" applyNumberFormat="1" applyFont="1" applyBorder="1" applyAlignment="1">
      <alignment/>
    </xf>
    <xf numFmtId="0" fontId="24" fillId="0" borderId="0" xfId="0" applyFont="1" applyAlignment="1">
      <alignment/>
    </xf>
    <xf numFmtId="0" fontId="25" fillId="0" borderId="14" xfId="0" applyNumberFormat="1" applyFont="1" applyBorder="1" applyAlignment="1">
      <alignment horizontal="center"/>
    </xf>
    <xf numFmtId="4" fontId="24" fillId="0" borderId="18" xfId="0" applyNumberFormat="1" applyFont="1" applyBorder="1" applyAlignment="1">
      <alignment/>
    </xf>
    <xf numFmtId="4" fontId="24" fillId="0" borderId="19" xfId="0" applyNumberFormat="1" applyFont="1" applyBorder="1" applyAlignment="1">
      <alignment/>
    </xf>
    <xf numFmtId="4" fontId="24" fillId="0" borderId="20" xfId="0" applyNumberFormat="1" applyFont="1" applyBorder="1" applyAlignment="1">
      <alignment/>
    </xf>
    <xf numFmtId="0" fontId="24" fillId="0" borderId="15" xfId="0" applyFont="1" applyFill="1" applyBorder="1" applyAlignment="1">
      <alignment/>
    </xf>
    <xf numFmtId="4" fontId="24" fillId="0" borderId="21" xfId="0" applyNumberFormat="1" applyFont="1" applyBorder="1" applyAlignment="1">
      <alignment/>
    </xf>
    <xf numFmtId="0" fontId="25" fillId="0" borderId="14" xfId="0" applyFont="1" applyBorder="1" applyAlignment="1">
      <alignment horizontal="center"/>
    </xf>
    <xf numFmtId="4" fontId="24" fillId="0" borderId="22" xfId="0" applyNumberFormat="1" applyFont="1" applyBorder="1" applyAlignment="1">
      <alignment/>
    </xf>
    <xf numFmtId="4" fontId="24" fillId="0" borderId="23" xfId="0" applyNumberFormat="1" applyFont="1" applyBorder="1" applyAlignment="1">
      <alignment/>
    </xf>
    <xf numFmtId="4" fontId="24" fillId="0" borderId="15" xfId="0" applyNumberFormat="1" applyFont="1" applyBorder="1" applyAlignment="1">
      <alignment/>
    </xf>
    <xf numFmtId="4" fontId="24" fillId="0" borderId="24" xfId="0" applyNumberFormat="1" applyFont="1" applyBorder="1" applyAlignment="1">
      <alignment/>
    </xf>
    <xf numFmtId="0" fontId="24" fillId="0" borderId="14" xfId="0" applyFont="1" applyFill="1" applyBorder="1" applyAlignment="1">
      <alignment horizontal="center"/>
    </xf>
    <xf numFmtId="4" fontId="24" fillId="0" borderId="20" xfId="0" applyNumberFormat="1" applyFont="1" applyFill="1" applyBorder="1" applyAlignment="1">
      <alignment/>
    </xf>
    <xf numFmtId="0" fontId="24" fillId="0" borderId="15" xfId="0" applyFont="1" applyFill="1" applyBorder="1" applyAlignment="1">
      <alignment horizontal="right"/>
    </xf>
    <xf numFmtId="4" fontId="24" fillId="0" borderId="21" xfId="0" applyNumberFormat="1" applyFont="1" applyFill="1" applyBorder="1" applyAlignment="1">
      <alignment/>
    </xf>
    <xf numFmtId="0" fontId="25" fillId="0" borderId="14" xfId="0" applyFont="1" applyFill="1" applyBorder="1" applyAlignment="1">
      <alignment horizontal="center"/>
    </xf>
    <xf numFmtId="4" fontId="24" fillId="0" borderId="18" xfId="0" applyNumberFormat="1" applyFont="1" applyFill="1" applyBorder="1" applyAlignment="1">
      <alignment/>
    </xf>
    <xf numFmtId="4" fontId="24" fillId="0" borderId="19" xfId="0" applyNumberFormat="1" applyFont="1" applyFill="1" applyBorder="1" applyAlignment="1">
      <alignment/>
    </xf>
    <xf numFmtId="4" fontId="24" fillId="0" borderId="16" xfId="0" applyNumberFormat="1" applyFont="1" applyFill="1" applyBorder="1" applyAlignment="1">
      <alignment/>
    </xf>
    <xf numFmtId="4" fontId="24" fillId="0" borderId="17" xfId="0" applyNumberFormat="1" applyFont="1" applyFill="1" applyBorder="1" applyAlignment="1">
      <alignment/>
    </xf>
    <xf numFmtId="4" fontId="24" fillId="0" borderId="22" xfId="0" applyNumberFormat="1" applyFont="1" applyFill="1" applyBorder="1" applyAlignment="1">
      <alignment/>
    </xf>
    <xf numFmtId="4" fontId="24" fillId="0" borderId="23" xfId="0" applyNumberFormat="1" applyFont="1" applyFill="1" applyBorder="1" applyAlignment="1">
      <alignment/>
    </xf>
    <xf numFmtId="4" fontId="24" fillId="0" borderId="15" xfId="0" applyNumberFormat="1" applyFont="1" applyFill="1" applyBorder="1" applyAlignment="1">
      <alignment/>
    </xf>
    <xf numFmtId="4" fontId="24" fillId="0" borderId="24" xfId="0" applyNumberFormat="1" applyFont="1" applyFill="1" applyBorder="1" applyAlignment="1">
      <alignment/>
    </xf>
    <xf numFmtId="0" fontId="24" fillId="0" borderId="15" xfId="0" applyFont="1" applyFill="1" applyBorder="1" applyAlignment="1">
      <alignment horizontal="left"/>
    </xf>
    <xf numFmtId="4" fontId="24" fillId="0" borderId="25" xfId="0" applyNumberFormat="1" applyFont="1" applyBorder="1" applyAlignment="1">
      <alignment/>
    </xf>
    <xf numFmtId="4" fontId="24" fillId="0" borderId="26" xfId="0" applyNumberFormat="1" applyFont="1" applyBorder="1" applyAlignment="1">
      <alignment/>
    </xf>
    <xf numFmtId="0" fontId="25" fillId="0" borderId="27" xfId="0" applyFont="1" applyBorder="1" applyAlignment="1">
      <alignment horizontal="left" vertical="center"/>
    </xf>
    <xf numFmtId="0" fontId="24" fillId="0" borderId="28" xfId="0" applyFont="1" applyBorder="1" applyAlignment="1">
      <alignment horizontal="left" vertical="center"/>
    </xf>
    <xf numFmtId="14" fontId="24" fillId="0" borderId="28" xfId="0" applyNumberFormat="1" applyFont="1" applyBorder="1" applyAlignment="1">
      <alignment vertical="center"/>
    </xf>
    <xf numFmtId="4" fontId="24" fillId="0" borderId="18" xfId="0" applyNumberFormat="1" applyFont="1" applyBorder="1" applyAlignment="1">
      <alignment vertical="center"/>
    </xf>
    <xf numFmtId="0" fontId="24" fillId="0" borderId="28" xfId="0" applyFont="1" applyFill="1" applyBorder="1" applyAlignment="1">
      <alignment vertical="center"/>
    </xf>
    <xf numFmtId="0" fontId="24" fillId="0" borderId="28" xfId="0" applyFont="1" applyBorder="1" applyAlignment="1">
      <alignment horizontal="right" vertical="center"/>
    </xf>
    <xf numFmtId="4" fontId="24" fillId="0" borderId="19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4" fontId="24" fillId="0" borderId="0" xfId="0" applyNumberFormat="1" applyFont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4" fillId="0" borderId="0" xfId="48">
      <alignment/>
      <protection/>
    </xf>
    <xf numFmtId="14" fontId="4" fillId="0" borderId="0" xfId="48" applyNumberFormat="1">
      <alignment/>
      <protection/>
    </xf>
    <xf numFmtId="170" fontId="4" fillId="0" borderId="0" xfId="48" applyNumberFormat="1">
      <alignment/>
      <protection/>
    </xf>
    <xf numFmtId="0" fontId="24" fillId="0" borderId="11" xfId="0" applyFont="1" applyFill="1" applyBorder="1" applyAlignment="1">
      <alignment horizontal="justify" vertical="center"/>
    </xf>
    <xf numFmtId="0" fontId="24" fillId="0" borderId="13" xfId="0" applyFont="1" applyFill="1" applyBorder="1" applyAlignment="1">
      <alignment horizontal="justify" vertical="center"/>
    </xf>
    <xf numFmtId="0" fontId="25" fillId="0" borderId="29" xfId="0" applyFont="1" applyFill="1" applyBorder="1" applyAlignment="1">
      <alignment horizontal="justify" vertical="center"/>
    </xf>
    <xf numFmtId="0" fontId="25" fillId="0" borderId="30" xfId="0" applyFont="1" applyFill="1" applyBorder="1" applyAlignment="1">
      <alignment horizontal="justify" vertical="center"/>
    </xf>
    <xf numFmtId="0" fontId="0" fillId="0" borderId="11" xfId="0" applyBorder="1" applyAlignment="1">
      <alignment horizontal="justify" vertical="center"/>
    </xf>
    <xf numFmtId="0" fontId="0" fillId="0" borderId="13" xfId="0" applyBorder="1" applyAlignment="1">
      <alignment horizontal="justify" vertical="center"/>
    </xf>
    <xf numFmtId="0" fontId="25" fillId="0" borderId="0" xfId="0" applyFont="1" applyFill="1" applyBorder="1" applyAlignment="1">
      <alignment horizontal="justify" vertical="center"/>
    </xf>
    <xf numFmtId="0" fontId="1" fillId="0" borderId="0" xfId="0" applyFont="1" applyBorder="1" applyAlignment="1">
      <alignment horizontal="justify" vertical="center"/>
    </xf>
    <xf numFmtId="0" fontId="1" fillId="0" borderId="31" xfId="0" applyFont="1" applyBorder="1" applyAlignment="1">
      <alignment horizontal="justify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960 corretto con tutti i campi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76200</xdr:rowOff>
    </xdr:from>
    <xdr:to>
      <xdr:col>3</xdr:col>
      <xdr:colOff>1028700</xdr:colOff>
      <xdr:row>2</xdr:row>
      <xdr:rowOff>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76200"/>
          <a:ext cx="32480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76200</xdr:rowOff>
    </xdr:from>
    <xdr:to>
      <xdr:col>3</xdr:col>
      <xdr:colOff>523875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76200"/>
          <a:ext cx="32480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76200</xdr:rowOff>
    </xdr:from>
    <xdr:to>
      <xdr:col>3</xdr:col>
      <xdr:colOff>523875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76200"/>
          <a:ext cx="32480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workbookViewId="0" topLeftCell="A38">
      <selection activeCell="A69" sqref="A69:IV70"/>
    </sheetView>
  </sheetViews>
  <sheetFormatPr defaultColWidth="9.140625" defaultRowHeight="16.5" customHeight="1" outlineLevelRow="2"/>
  <cols>
    <col min="1" max="1" width="13.421875" style="75" customWidth="1"/>
    <col min="2" max="2" width="11.140625" style="75" customWidth="1"/>
    <col min="3" max="3" width="10.7109375" style="76" bestFit="1" customWidth="1"/>
    <col min="4" max="4" width="19.57421875" style="77" customWidth="1"/>
    <col min="5" max="5" width="10.140625" style="75" bestFit="1" customWidth="1"/>
    <col min="6" max="6" width="10.7109375" style="76" bestFit="1" customWidth="1"/>
    <col min="7" max="7" width="10.7109375" style="75" bestFit="1" customWidth="1"/>
    <col min="8" max="8" width="12.57421875" style="75" customWidth="1"/>
    <col min="9" max="16384" width="9.140625" style="75" customWidth="1"/>
  </cols>
  <sheetData>
    <row r="1" spans="1:8" s="6" customFormat="1" ht="51" customHeight="1">
      <c r="A1" s="1"/>
      <c r="B1" s="3"/>
      <c r="C1" s="4"/>
      <c r="D1" s="5"/>
      <c r="E1" s="78" t="s">
        <v>0</v>
      </c>
      <c r="F1" s="78"/>
      <c r="G1" s="78"/>
      <c r="H1" s="79"/>
    </row>
    <row r="2" spans="1:8" s="6" customFormat="1" ht="15.75" customHeight="1">
      <c r="A2" s="7"/>
      <c r="B2" s="8"/>
      <c r="C2" s="9"/>
      <c r="D2" s="10"/>
      <c r="E2" s="80" t="s">
        <v>378</v>
      </c>
      <c r="F2" s="80"/>
      <c r="G2" s="80"/>
      <c r="H2" s="81"/>
    </row>
    <row r="3" spans="1:8" ht="9.75" customHeight="1">
      <c r="A3" s="11"/>
      <c r="B3" s="13"/>
      <c r="C3" s="12"/>
      <c r="D3" s="14"/>
      <c r="E3" s="2"/>
      <c r="F3" s="15"/>
      <c r="G3" s="12"/>
      <c r="H3" s="16"/>
    </row>
    <row r="4" spans="1:8" s="22" customFormat="1" ht="36.75" customHeight="1">
      <c r="A4" s="17" t="s">
        <v>2</v>
      </c>
      <c r="B4" s="18" t="s">
        <v>3</v>
      </c>
      <c r="C4" s="18" t="s">
        <v>4</v>
      </c>
      <c r="D4" s="19" t="s">
        <v>5</v>
      </c>
      <c r="E4" s="20" t="s">
        <v>6</v>
      </c>
      <c r="F4" s="18" t="s">
        <v>7</v>
      </c>
      <c r="G4" s="20" t="s">
        <v>8</v>
      </c>
      <c r="H4" s="21" t="s">
        <v>9</v>
      </c>
    </row>
    <row r="5" spans="1:8" s="30" customFormat="1" ht="12.75" outlineLevel="2">
      <c r="A5" s="23">
        <v>109845</v>
      </c>
      <c r="B5" s="24" t="s">
        <v>359</v>
      </c>
      <c r="C5" s="25">
        <v>41243</v>
      </c>
      <c r="D5" s="26">
        <v>169.4</v>
      </c>
      <c r="E5" s="27"/>
      <c r="F5" s="28">
        <v>310</v>
      </c>
      <c r="G5" s="25">
        <v>41439</v>
      </c>
      <c r="H5" s="29">
        <f>IF(F5&gt;0,D5,0)</f>
        <v>169.4</v>
      </c>
    </row>
    <row r="6" spans="1:8" s="30" customFormat="1" ht="13.5" outlineLevel="1" thickBot="1">
      <c r="A6" s="31" t="s">
        <v>367</v>
      </c>
      <c r="B6" s="24"/>
      <c r="C6" s="25"/>
      <c r="D6" s="32">
        <f>SUBTOTAL(9,D5:D5)</f>
        <v>169.4</v>
      </c>
      <c r="E6" s="27"/>
      <c r="F6" s="28"/>
      <c r="G6" s="25"/>
      <c r="H6" s="33">
        <f>SUBTOTAL(9,H5:H5)</f>
        <v>169.4</v>
      </c>
    </row>
    <row r="7" spans="1:8" s="30" customFormat="1" ht="13.5" outlineLevel="2" thickTop="1">
      <c r="A7" s="23">
        <v>103550</v>
      </c>
      <c r="B7" s="24" t="s">
        <v>358</v>
      </c>
      <c r="C7" s="25">
        <v>41243</v>
      </c>
      <c r="D7" s="26">
        <v>175.45</v>
      </c>
      <c r="E7" s="27"/>
      <c r="F7" s="28" t="s">
        <v>14</v>
      </c>
      <c r="G7" s="25">
        <v>41379</v>
      </c>
      <c r="H7" s="29">
        <f>IF(F7&gt;0,D7,0)</f>
        <v>175.45</v>
      </c>
    </row>
    <row r="8" spans="1:8" s="30" customFormat="1" ht="13.5" outlineLevel="1" thickBot="1">
      <c r="A8" s="31" t="s">
        <v>368</v>
      </c>
      <c r="B8" s="24"/>
      <c r="C8" s="25"/>
      <c r="D8" s="32">
        <f>SUBTOTAL(9,D7:D7)</f>
        <v>175.45</v>
      </c>
      <c r="E8" s="27"/>
      <c r="F8" s="28"/>
      <c r="G8" s="25"/>
      <c r="H8" s="33">
        <f>SUBTOTAL(9,H7:H7)</f>
        <v>175.45</v>
      </c>
    </row>
    <row r="9" spans="1:8" s="30" customFormat="1" ht="13.5" outlineLevel="2" thickTop="1">
      <c r="A9" s="23">
        <v>107777</v>
      </c>
      <c r="B9" s="24" t="s">
        <v>355</v>
      </c>
      <c r="C9" s="25">
        <v>41243</v>
      </c>
      <c r="D9" s="26">
        <v>365.42</v>
      </c>
      <c r="E9" s="27"/>
      <c r="F9" s="28" t="s">
        <v>14</v>
      </c>
      <c r="G9" s="25">
        <v>41379</v>
      </c>
      <c r="H9" s="29">
        <f>IF(F9&gt;0,D9,0)</f>
        <v>365.42</v>
      </c>
    </row>
    <row r="10" spans="1:8" s="30" customFormat="1" ht="13.5" outlineLevel="1" thickBot="1">
      <c r="A10" s="31" t="s">
        <v>369</v>
      </c>
      <c r="B10" s="24"/>
      <c r="C10" s="25"/>
      <c r="D10" s="32">
        <f>SUBTOTAL(9,D9:D9)</f>
        <v>365.42</v>
      </c>
      <c r="E10" s="27"/>
      <c r="F10" s="28"/>
      <c r="G10" s="25"/>
      <c r="H10" s="33">
        <f>SUBTOTAL(9,H9:H9)</f>
        <v>365.42</v>
      </c>
    </row>
    <row r="11" spans="1:8" s="30" customFormat="1" ht="13.5" outlineLevel="2" thickTop="1">
      <c r="A11" s="23">
        <v>107518</v>
      </c>
      <c r="B11" s="24" t="s">
        <v>353</v>
      </c>
      <c r="C11" s="25">
        <v>41243</v>
      </c>
      <c r="D11" s="26">
        <v>426.89</v>
      </c>
      <c r="E11" s="27"/>
      <c r="F11" s="28" t="s">
        <v>11</v>
      </c>
      <c r="G11" s="25">
        <v>41379</v>
      </c>
      <c r="H11" s="29">
        <f aca="true" t="shared" si="0" ref="H11:H69">IF(F11&gt;0,D11,0)</f>
        <v>426.89</v>
      </c>
    </row>
    <row r="12" spans="1:8" s="30" customFormat="1" ht="12.75" outlineLevel="2">
      <c r="A12" s="23">
        <v>107518</v>
      </c>
      <c r="B12" s="24" t="s">
        <v>357</v>
      </c>
      <c r="C12" s="25">
        <v>41243</v>
      </c>
      <c r="D12" s="26">
        <v>229.91</v>
      </c>
      <c r="E12" s="27"/>
      <c r="F12" s="28" t="s">
        <v>11</v>
      </c>
      <c r="G12" s="25">
        <v>41379</v>
      </c>
      <c r="H12" s="29">
        <f t="shared" si="0"/>
        <v>229.91</v>
      </c>
    </row>
    <row r="13" spans="1:8" s="30" customFormat="1" ht="13.5" outlineLevel="1" thickBot="1">
      <c r="A13" s="31" t="s">
        <v>218</v>
      </c>
      <c r="B13" s="24"/>
      <c r="C13" s="25"/>
      <c r="D13" s="32">
        <f>SUBTOTAL(9,D11:D12)</f>
        <v>656.8</v>
      </c>
      <c r="E13" s="27"/>
      <c r="F13" s="28"/>
      <c r="G13" s="25"/>
      <c r="H13" s="33">
        <f>SUBTOTAL(9,H11:H12)</f>
        <v>656.8</v>
      </c>
    </row>
    <row r="14" spans="1:8" s="30" customFormat="1" ht="13.5" outlineLevel="2" thickTop="1">
      <c r="A14" s="23">
        <v>107617</v>
      </c>
      <c r="B14" s="24" t="s">
        <v>318</v>
      </c>
      <c r="C14" s="25">
        <v>41243</v>
      </c>
      <c r="D14" s="26">
        <v>35327.6</v>
      </c>
      <c r="E14" s="27"/>
      <c r="F14" s="28" t="s">
        <v>14</v>
      </c>
      <c r="G14" s="25">
        <v>41379</v>
      </c>
      <c r="H14" s="29">
        <f t="shared" si="0"/>
        <v>35327.6</v>
      </c>
    </row>
    <row r="15" spans="1:8" s="30" customFormat="1" ht="12.75" outlineLevel="2">
      <c r="A15" s="23">
        <v>107617</v>
      </c>
      <c r="B15" s="24" t="s">
        <v>319</v>
      </c>
      <c r="C15" s="25">
        <v>41243</v>
      </c>
      <c r="D15" s="26">
        <v>19824.68</v>
      </c>
      <c r="E15" s="27"/>
      <c r="F15" s="28" t="s">
        <v>14</v>
      </c>
      <c r="G15" s="25">
        <v>41379</v>
      </c>
      <c r="H15" s="29">
        <f t="shared" si="0"/>
        <v>19824.68</v>
      </c>
    </row>
    <row r="16" spans="1:8" s="30" customFormat="1" ht="12.75" outlineLevel="2">
      <c r="A16" s="23">
        <v>107617</v>
      </c>
      <c r="B16" s="24" t="s">
        <v>320</v>
      </c>
      <c r="C16" s="25">
        <v>41243</v>
      </c>
      <c r="D16" s="26">
        <v>19735.29</v>
      </c>
      <c r="E16" s="27"/>
      <c r="F16" s="28" t="s">
        <v>14</v>
      </c>
      <c r="G16" s="25">
        <v>41379</v>
      </c>
      <c r="H16" s="29">
        <f t="shared" si="0"/>
        <v>19735.29</v>
      </c>
    </row>
    <row r="17" spans="1:8" s="30" customFormat="1" ht="12.75" outlineLevel="2">
      <c r="A17" s="23">
        <v>107617</v>
      </c>
      <c r="B17" s="24" t="s">
        <v>323</v>
      </c>
      <c r="C17" s="25">
        <v>41243</v>
      </c>
      <c r="D17" s="26">
        <v>11150.88</v>
      </c>
      <c r="E17" s="27"/>
      <c r="F17" s="28" t="s">
        <v>14</v>
      </c>
      <c r="G17" s="25">
        <v>41379</v>
      </c>
      <c r="H17" s="29">
        <f t="shared" si="0"/>
        <v>11150.88</v>
      </c>
    </row>
    <row r="18" spans="1:8" s="30" customFormat="1" ht="12.75" outlineLevel="2">
      <c r="A18" s="23">
        <v>107617</v>
      </c>
      <c r="B18" s="24" t="s">
        <v>327</v>
      </c>
      <c r="C18" s="25">
        <v>41243</v>
      </c>
      <c r="D18" s="26">
        <v>5041.66</v>
      </c>
      <c r="E18" s="27"/>
      <c r="F18" s="28" t="s">
        <v>14</v>
      </c>
      <c r="G18" s="25">
        <v>41379</v>
      </c>
      <c r="H18" s="29">
        <f t="shared" si="0"/>
        <v>5041.66</v>
      </c>
    </row>
    <row r="19" spans="1:8" s="30" customFormat="1" ht="12.75" outlineLevel="2">
      <c r="A19" s="23">
        <v>107617</v>
      </c>
      <c r="B19" s="24" t="s">
        <v>328</v>
      </c>
      <c r="C19" s="25">
        <v>41243</v>
      </c>
      <c r="D19" s="26">
        <v>4889.15</v>
      </c>
      <c r="E19" s="27"/>
      <c r="F19" s="28" t="s">
        <v>76</v>
      </c>
      <c r="G19" s="25">
        <v>41410</v>
      </c>
      <c r="H19" s="29">
        <f t="shared" si="0"/>
        <v>4889.15</v>
      </c>
    </row>
    <row r="20" spans="1:8" s="30" customFormat="1" ht="12.75" outlineLevel="2">
      <c r="A20" s="23">
        <v>107617</v>
      </c>
      <c r="B20" s="24" t="s">
        <v>329</v>
      </c>
      <c r="C20" s="25">
        <v>41243</v>
      </c>
      <c r="D20" s="26">
        <v>4364.77</v>
      </c>
      <c r="E20" s="27"/>
      <c r="F20" s="28" t="s">
        <v>14</v>
      </c>
      <c r="G20" s="25">
        <v>41379</v>
      </c>
      <c r="H20" s="29">
        <f t="shared" si="0"/>
        <v>4364.77</v>
      </c>
    </row>
    <row r="21" spans="1:8" s="30" customFormat="1" ht="12.75" outlineLevel="2">
      <c r="A21" s="23">
        <v>107617</v>
      </c>
      <c r="B21" s="24" t="s">
        <v>337</v>
      </c>
      <c r="C21" s="25">
        <v>41243</v>
      </c>
      <c r="D21" s="26">
        <v>2043.42</v>
      </c>
      <c r="E21" s="27"/>
      <c r="F21" s="28" t="s">
        <v>14</v>
      </c>
      <c r="G21" s="25">
        <v>41379</v>
      </c>
      <c r="H21" s="29">
        <f t="shared" si="0"/>
        <v>2043.42</v>
      </c>
    </row>
    <row r="22" spans="1:8" s="30" customFormat="1" ht="12.75" outlineLevel="2">
      <c r="A22" s="23">
        <v>107617</v>
      </c>
      <c r="B22" s="24" t="s">
        <v>339</v>
      </c>
      <c r="C22" s="25">
        <v>41243</v>
      </c>
      <c r="D22" s="26">
        <v>1484.98</v>
      </c>
      <c r="E22" s="27"/>
      <c r="F22" s="28" t="s">
        <v>14</v>
      </c>
      <c r="G22" s="25">
        <v>41379</v>
      </c>
      <c r="H22" s="29">
        <f t="shared" si="0"/>
        <v>1484.98</v>
      </c>
    </row>
    <row r="23" spans="1:8" s="30" customFormat="1" ht="12.75" outlineLevel="2">
      <c r="A23" s="23">
        <v>107617</v>
      </c>
      <c r="B23" s="24" t="s">
        <v>342</v>
      </c>
      <c r="C23" s="25">
        <v>41243</v>
      </c>
      <c r="D23" s="26">
        <v>1052.03</v>
      </c>
      <c r="E23" s="27"/>
      <c r="F23" s="28" t="s">
        <v>14</v>
      </c>
      <c r="G23" s="25">
        <v>41379</v>
      </c>
      <c r="H23" s="29">
        <f t="shared" si="0"/>
        <v>1052.03</v>
      </c>
    </row>
    <row r="24" spans="1:8" s="30" customFormat="1" ht="12.75" outlineLevel="2">
      <c r="A24" s="23">
        <v>107617</v>
      </c>
      <c r="B24" s="24" t="s">
        <v>343</v>
      </c>
      <c r="C24" s="25">
        <v>41243</v>
      </c>
      <c r="D24" s="26">
        <v>885.14</v>
      </c>
      <c r="E24" s="27"/>
      <c r="F24" s="28" t="s">
        <v>76</v>
      </c>
      <c r="G24" s="25">
        <v>41410</v>
      </c>
      <c r="H24" s="29">
        <f t="shared" si="0"/>
        <v>885.14</v>
      </c>
    </row>
    <row r="25" spans="1:8" s="30" customFormat="1" ht="12.75" outlineLevel="2">
      <c r="A25" s="23">
        <v>107617</v>
      </c>
      <c r="B25" s="24" t="s">
        <v>347</v>
      </c>
      <c r="C25" s="25">
        <v>41243</v>
      </c>
      <c r="D25" s="26">
        <v>729.9</v>
      </c>
      <c r="E25" s="27"/>
      <c r="F25" s="28" t="s">
        <v>14</v>
      </c>
      <c r="G25" s="25">
        <v>41379</v>
      </c>
      <c r="H25" s="29">
        <f t="shared" si="0"/>
        <v>729.9</v>
      </c>
    </row>
    <row r="26" spans="1:8" s="30" customFormat="1" ht="12.75" outlineLevel="2">
      <c r="A26" s="23">
        <v>107617</v>
      </c>
      <c r="B26" s="24" t="s">
        <v>348</v>
      </c>
      <c r="C26" s="25">
        <v>41243</v>
      </c>
      <c r="D26" s="26">
        <v>683.72</v>
      </c>
      <c r="E26" s="27"/>
      <c r="F26" s="28" t="s">
        <v>14</v>
      </c>
      <c r="G26" s="25">
        <v>41379</v>
      </c>
      <c r="H26" s="29">
        <f t="shared" si="0"/>
        <v>683.72</v>
      </c>
    </row>
    <row r="27" spans="1:8" s="30" customFormat="1" ht="12.75" outlineLevel="2">
      <c r="A27" s="23">
        <v>107617</v>
      </c>
      <c r="B27" s="24" t="s">
        <v>362</v>
      </c>
      <c r="C27" s="25">
        <v>41243</v>
      </c>
      <c r="D27" s="26">
        <v>72.65</v>
      </c>
      <c r="E27" s="27"/>
      <c r="F27" s="28" t="s">
        <v>14</v>
      </c>
      <c r="G27" s="25">
        <v>41379</v>
      </c>
      <c r="H27" s="29">
        <f t="shared" si="0"/>
        <v>72.65</v>
      </c>
    </row>
    <row r="28" spans="1:8" s="30" customFormat="1" ht="12.75" outlineLevel="2">
      <c r="A28" s="23">
        <v>107617</v>
      </c>
      <c r="B28" s="24" t="s">
        <v>363</v>
      </c>
      <c r="C28" s="25">
        <v>41243</v>
      </c>
      <c r="D28" s="26">
        <v>71.58</v>
      </c>
      <c r="E28" s="27"/>
      <c r="F28" s="28" t="s">
        <v>14</v>
      </c>
      <c r="G28" s="25">
        <v>41379</v>
      </c>
      <c r="H28" s="29">
        <f t="shared" si="0"/>
        <v>71.58</v>
      </c>
    </row>
    <row r="29" spans="1:8" s="30" customFormat="1" ht="12.75" outlineLevel="2">
      <c r="A29" s="23">
        <v>107617</v>
      </c>
      <c r="B29" s="24" t="s">
        <v>364</v>
      </c>
      <c r="C29" s="25">
        <v>41243</v>
      </c>
      <c r="D29" s="26">
        <v>58.41</v>
      </c>
      <c r="E29" s="27"/>
      <c r="F29" s="28" t="s">
        <v>76</v>
      </c>
      <c r="G29" s="25">
        <v>41410</v>
      </c>
      <c r="H29" s="29">
        <f t="shared" si="0"/>
        <v>58.41</v>
      </c>
    </row>
    <row r="30" spans="1:8" s="30" customFormat="1" ht="13.5" outlineLevel="1" thickBot="1">
      <c r="A30" s="31" t="s">
        <v>221</v>
      </c>
      <c r="B30" s="24"/>
      <c r="C30" s="25"/>
      <c r="D30" s="32">
        <f>SUBTOTAL(9,D14:D29)</f>
        <v>107415.86</v>
      </c>
      <c r="E30" s="27"/>
      <c r="F30" s="28"/>
      <c r="G30" s="25"/>
      <c r="H30" s="33">
        <f>SUBTOTAL(9,H14:H29)</f>
        <v>107415.86</v>
      </c>
    </row>
    <row r="31" spans="1:8" s="30" customFormat="1" ht="13.5" outlineLevel="2" thickTop="1">
      <c r="A31" s="23">
        <v>100538</v>
      </c>
      <c r="B31" s="24" t="s">
        <v>336</v>
      </c>
      <c r="C31" s="25">
        <v>41243</v>
      </c>
      <c r="D31" s="26">
        <v>2480.72</v>
      </c>
      <c r="E31" s="27"/>
      <c r="F31" s="28" t="s">
        <v>31</v>
      </c>
      <c r="G31" s="25">
        <v>41390</v>
      </c>
      <c r="H31" s="29">
        <f t="shared" si="0"/>
        <v>2480.72</v>
      </c>
    </row>
    <row r="32" spans="1:8" s="30" customFormat="1" ht="13.5" outlineLevel="1" thickBot="1">
      <c r="A32" s="31" t="s">
        <v>370</v>
      </c>
      <c r="B32" s="24"/>
      <c r="C32" s="25"/>
      <c r="D32" s="32">
        <f>SUBTOTAL(9,D31:D31)</f>
        <v>2480.72</v>
      </c>
      <c r="E32" s="27"/>
      <c r="F32" s="28"/>
      <c r="G32" s="25"/>
      <c r="H32" s="33">
        <f>SUBTOTAL(9,H31:H31)</f>
        <v>2480.72</v>
      </c>
    </row>
    <row r="33" spans="1:8" s="30" customFormat="1" ht="13.5" outlineLevel="2" thickTop="1">
      <c r="A33" s="23">
        <v>107933</v>
      </c>
      <c r="B33" s="24" t="s">
        <v>356</v>
      </c>
      <c r="C33" s="25">
        <v>41243</v>
      </c>
      <c r="D33" s="26">
        <v>268.62</v>
      </c>
      <c r="E33" s="27"/>
      <c r="F33" s="28" t="s">
        <v>14</v>
      </c>
      <c r="G33" s="25">
        <v>41379</v>
      </c>
      <c r="H33" s="29">
        <f t="shared" si="0"/>
        <v>268.62</v>
      </c>
    </row>
    <row r="34" spans="1:8" s="30" customFormat="1" ht="12.75" outlineLevel="2">
      <c r="A34" s="23">
        <v>107933</v>
      </c>
      <c r="B34" s="24" t="s">
        <v>361</v>
      </c>
      <c r="C34" s="25">
        <v>41243</v>
      </c>
      <c r="D34" s="26">
        <v>106.04</v>
      </c>
      <c r="E34" s="27"/>
      <c r="F34" s="28" t="s">
        <v>14</v>
      </c>
      <c r="G34" s="25">
        <v>41379</v>
      </c>
      <c r="H34" s="29">
        <f t="shared" si="0"/>
        <v>106.04</v>
      </c>
    </row>
    <row r="35" spans="1:8" s="30" customFormat="1" ht="13.5" outlineLevel="1" thickBot="1">
      <c r="A35" s="31" t="s">
        <v>371</v>
      </c>
      <c r="B35" s="24"/>
      <c r="C35" s="25"/>
      <c r="D35" s="32">
        <f>SUBTOTAL(9,D33:D34)</f>
        <v>374.66</v>
      </c>
      <c r="E35" s="27"/>
      <c r="F35" s="28"/>
      <c r="G35" s="25"/>
      <c r="H35" s="33">
        <f>SUBTOTAL(9,H33:H34)</f>
        <v>374.66</v>
      </c>
    </row>
    <row r="36" spans="1:8" s="30" customFormat="1" ht="13.5" outlineLevel="2" thickTop="1">
      <c r="A36" s="23">
        <v>109446</v>
      </c>
      <c r="B36" s="24" t="s">
        <v>322</v>
      </c>
      <c r="C36" s="25">
        <v>41243</v>
      </c>
      <c r="D36" s="26">
        <v>15795.05</v>
      </c>
      <c r="E36" s="27"/>
      <c r="F36" s="28" t="s">
        <v>14</v>
      </c>
      <c r="G36" s="25">
        <v>41379</v>
      </c>
      <c r="H36" s="29">
        <f t="shared" si="0"/>
        <v>15795.05</v>
      </c>
    </row>
    <row r="37" spans="1:8" s="30" customFormat="1" ht="13.5" outlineLevel="1" thickBot="1">
      <c r="A37" s="31" t="s">
        <v>372</v>
      </c>
      <c r="B37" s="24"/>
      <c r="C37" s="25"/>
      <c r="D37" s="32">
        <f>SUBTOTAL(9,D36:D36)</f>
        <v>15795.05</v>
      </c>
      <c r="E37" s="27"/>
      <c r="F37" s="28"/>
      <c r="G37" s="25"/>
      <c r="H37" s="33">
        <f>SUBTOTAL(9,H36:H36)</f>
        <v>15795.05</v>
      </c>
    </row>
    <row r="38" spans="1:8" s="30" customFormat="1" ht="13.5" outlineLevel="2" thickTop="1">
      <c r="A38" s="23">
        <v>102326</v>
      </c>
      <c r="B38" s="24" t="s">
        <v>326</v>
      </c>
      <c r="C38" s="25">
        <v>41243</v>
      </c>
      <c r="D38" s="26">
        <v>6413</v>
      </c>
      <c r="E38" s="27"/>
      <c r="F38" s="28" t="s">
        <v>14</v>
      </c>
      <c r="G38" s="25">
        <v>41379</v>
      </c>
      <c r="H38" s="29">
        <f t="shared" si="0"/>
        <v>6413</v>
      </c>
    </row>
    <row r="39" spans="1:8" s="30" customFormat="1" ht="13.5" outlineLevel="1" thickBot="1">
      <c r="A39" s="31" t="s">
        <v>373</v>
      </c>
      <c r="B39" s="24"/>
      <c r="C39" s="25"/>
      <c r="D39" s="32">
        <f>SUBTOTAL(9,D38:D38)</f>
        <v>6413</v>
      </c>
      <c r="E39" s="27"/>
      <c r="F39" s="28"/>
      <c r="G39" s="25"/>
      <c r="H39" s="33">
        <f>SUBTOTAL(9,H38:H38)</f>
        <v>6413</v>
      </c>
    </row>
    <row r="40" spans="1:8" s="30" customFormat="1" ht="13.5" outlineLevel="2" thickTop="1">
      <c r="A40" s="23">
        <v>101084</v>
      </c>
      <c r="B40" s="24" t="s">
        <v>354</v>
      </c>
      <c r="C40" s="25">
        <v>41243</v>
      </c>
      <c r="D40" s="26">
        <v>387.2</v>
      </c>
      <c r="E40" s="27"/>
      <c r="F40" s="28" t="s">
        <v>31</v>
      </c>
      <c r="G40" s="25">
        <v>41390</v>
      </c>
      <c r="H40" s="29">
        <f t="shared" si="0"/>
        <v>387.2</v>
      </c>
    </row>
    <row r="41" spans="1:8" s="30" customFormat="1" ht="12.75" outlineLevel="2">
      <c r="A41" s="23">
        <v>101084</v>
      </c>
      <c r="B41" s="24" t="s">
        <v>360</v>
      </c>
      <c r="C41" s="25">
        <v>41243</v>
      </c>
      <c r="D41" s="26">
        <v>151.01</v>
      </c>
      <c r="E41" s="27"/>
      <c r="F41" s="28" t="s">
        <v>31</v>
      </c>
      <c r="G41" s="25">
        <v>41390</v>
      </c>
      <c r="H41" s="29">
        <f t="shared" si="0"/>
        <v>151.01</v>
      </c>
    </row>
    <row r="42" spans="1:8" s="30" customFormat="1" ht="13.5" outlineLevel="1" thickBot="1">
      <c r="A42" s="31" t="s">
        <v>79</v>
      </c>
      <c r="B42" s="24"/>
      <c r="C42" s="25"/>
      <c r="D42" s="32">
        <f>SUBTOTAL(9,D40:D41)</f>
        <v>538.21</v>
      </c>
      <c r="E42" s="27"/>
      <c r="F42" s="28"/>
      <c r="G42" s="25"/>
      <c r="H42" s="33">
        <f>SUBTOTAL(9,H40:H41)</f>
        <v>538.21</v>
      </c>
    </row>
    <row r="43" spans="1:8" s="30" customFormat="1" ht="13.5" outlineLevel="2" thickTop="1">
      <c r="A43" s="23">
        <v>106791</v>
      </c>
      <c r="B43" s="24" t="s">
        <v>334</v>
      </c>
      <c r="C43" s="25">
        <v>41243</v>
      </c>
      <c r="D43" s="26">
        <v>3028.93</v>
      </c>
      <c r="E43" s="27"/>
      <c r="F43" s="28" t="s">
        <v>14</v>
      </c>
      <c r="G43" s="25">
        <v>41379</v>
      </c>
      <c r="H43" s="29">
        <f t="shared" si="0"/>
        <v>3028.93</v>
      </c>
    </row>
    <row r="44" spans="1:8" s="30" customFormat="1" ht="13.5" outlineLevel="1" thickBot="1">
      <c r="A44" s="31" t="s">
        <v>181</v>
      </c>
      <c r="B44" s="24"/>
      <c r="C44" s="25"/>
      <c r="D44" s="32">
        <f>SUBTOTAL(9,D43:D43)</f>
        <v>3028.93</v>
      </c>
      <c r="E44" s="27"/>
      <c r="F44" s="28"/>
      <c r="G44" s="25"/>
      <c r="H44" s="33">
        <f>SUBTOTAL(9,H43:H43)</f>
        <v>3028.93</v>
      </c>
    </row>
    <row r="45" spans="1:8" s="30" customFormat="1" ht="13.5" outlineLevel="2" thickTop="1">
      <c r="A45" s="23">
        <v>102682</v>
      </c>
      <c r="B45" s="24" t="s">
        <v>321</v>
      </c>
      <c r="C45" s="25">
        <v>41243</v>
      </c>
      <c r="D45" s="26">
        <v>19045.91</v>
      </c>
      <c r="E45" s="27"/>
      <c r="F45" s="28" t="s">
        <v>76</v>
      </c>
      <c r="G45" s="25">
        <v>41410</v>
      </c>
      <c r="H45" s="29">
        <f t="shared" si="0"/>
        <v>19045.91</v>
      </c>
    </row>
    <row r="46" spans="1:8" s="30" customFormat="1" ht="12.75" outlineLevel="2">
      <c r="A46" s="23">
        <v>102682</v>
      </c>
      <c r="B46" s="24" t="s">
        <v>324</v>
      </c>
      <c r="C46" s="25">
        <v>41243</v>
      </c>
      <c r="D46" s="26">
        <v>9727.48</v>
      </c>
      <c r="E46" s="27"/>
      <c r="F46" s="28" t="s">
        <v>76</v>
      </c>
      <c r="G46" s="25">
        <v>41410</v>
      </c>
      <c r="H46" s="29">
        <f t="shared" si="0"/>
        <v>9727.48</v>
      </c>
    </row>
    <row r="47" spans="1:8" s="30" customFormat="1" ht="12.75" outlineLevel="2">
      <c r="A47" s="23">
        <v>102682</v>
      </c>
      <c r="B47" s="24" t="s">
        <v>325</v>
      </c>
      <c r="C47" s="25">
        <v>41243</v>
      </c>
      <c r="D47" s="26">
        <v>7273.99</v>
      </c>
      <c r="E47" s="27"/>
      <c r="F47" s="28" t="s">
        <v>14</v>
      </c>
      <c r="G47" s="25">
        <v>41379</v>
      </c>
      <c r="H47" s="29">
        <f t="shared" si="0"/>
        <v>7273.99</v>
      </c>
    </row>
    <row r="48" spans="1:8" s="30" customFormat="1" ht="12.75" outlineLevel="2">
      <c r="A48" s="23">
        <v>102682</v>
      </c>
      <c r="B48" s="24" t="s">
        <v>365</v>
      </c>
      <c r="C48" s="25">
        <v>41243</v>
      </c>
      <c r="D48" s="26">
        <v>37.51</v>
      </c>
      <c r="E48" s="27"/>
      <c r="F48" s="28" t="s">
        <v>14</v>
      </c>
      <c r="G48" s="25">
        <v>41379</v>
      </c>
      <c r="H48" s="29">
        <f t="shared" si="0"/>
        <v>37.51</v>
      </c>
    </row>
    <row r="49" spans="1:8" s="30" customFormat="1" ht="13.5" outlineLevel="1" thickBot="1">
      <c r="A49" s="31" t="s">
        <v>105</v>
      </c>
      <c r="B49" s="24"/>
      <c r="C49" s="25"/>
      <c r="D49" s="32">
        <f>SUBTOTAL(9,D45:D48)</f>
        <v>36084.89</v>
      </c>
      <c r="E49" s="27"/>
      <c r="F49" s="28"/>
      <c r="G49" s="25"/>
      <c r="H49" s="33">
        <f>SUBTOTAL(9,H45:H48)</f>
        <v>36084.89</v>
      </c>
    </row>
    <row r="50" spans="1:8" s="30" customFormat="1" ht="13.5" outlineLevel="2" thickTop="1">
      <c r="A50" s="23">
        <v>105982</v>
      </c>
      <c r="B50" s="24" t="s">
        <v>340</v>
      </c>
      <c r="C50" s="25">
        <v>41243</v>
      </c>
      <c r="D50" s="26">
        <v>1427.8</v>
      </c>
      <c r="E50" s="27"/>
      <c r="F50" s="28" t="s">
        <v>31</v>
      </c>
      <c r="G50" s="25">
        <v>41390</v>
      </c>
      <c r="H50" s="29">
        <f t="shared" si="0"/>
        <v>1427.8</v>
      </c>
    </row>
    <row r="51" spans="1:8" s="30" customFormat="1" ht="12.75" outlineLevel="2">
      <c r="A51" s="23">
        <v>105982</v>
      </c>
      <c r="B51" s="24" t="s">
        <v>341</v>
      </c>
      <c r="C51" s="25">
        <v>41243</v>
      </c>
      <c r="D51" s="26">
        <v>1205.16</v>
      </c>
      <c r="E51" s="27"/>
      <c r="F51" s="28" t="s">
        <v>17</v>
      </c>
      <c r="G51" s="25">
        <v>41423</v>
      </c>
      <c r="H51" s="29">
        <f t="shared" si="0"/>
        <v>1205.16</v>
      </c>
    </row>
    <row r="52" spans="1:8" s="30" customFormat="1" ht="12.75" outlineLevel="2">
      <c r="A52" s="23">
        <v>105982</v>
      </c>
      <c r="B52" s="24" t="s">
        <v>344</v>
      </c>
      <c r="C52" s="25">
        <v>41243</v>
      </c>
      <c r="D52" s="26">
        <v>878.76</v>
      </c>
      <c r="E52" s="27"/>
      <c r="F52" s="28" t="s">
        <v>31</v>
      </c>
      <c r="G52" s="25">
        <v>41390</v>
      </c>
      <c r="H52" s="29">
        <f t="shared" si="0"/>
        <v>878.76</v>
      </c>
    </row>
    <row r="53" spans="1:8" s="30" customFormat="1" ht="12.75" outlineLevel="2">
      <c r="A53" s="23">
        <v>105982</v>
      </c>
      <c r="B53" s="24" t="s">
        <v>345</v>
      </c>
      <c r="C53" s="25">
        <v>41243</v>
      </c>
      <c r="D53" s="26">
        <v>821.59</v>
      </c>
      <c r="E53" s="27"/>
      <c r="F53" s="28" t="s">
        <v>31</v>
      </c>
      <c r="G53" s="25">
        <v>41390</v>
      </c>
      <c r="H53" s="29">
        <f t="shared" si="0"/>
        <v>821.59</v>
      </c>
    </row>
    <row r="54" spans="1:8" s="30" customFormat="1" ht="12.75" outlineLevel="2">
      <c r="A54" s="23">
        <v>105982</v>
      </c>
      <c r="B54" s="24" t="s">
        <v>346</v>
      </c>
      <c r="C54" s="25">
        <v>41243</v>
      </c>
      <c r="D54" s="26">
        <v>788.92</v>
      </c>
      <c r="E54" s="27"/>
      <c r="F54" s="28" t="s">
        <v>31</v>
      </c>
      <c r="G54" s="25">
        <v>41390</v>
      </c>
      <c r="H54" s="29">
        <f t="shared" si="0"/>
        <v>788.92</v>
      </c>
    </row>
    <row r="55" spans="1:8" s="30" customFormat="1" ht="12.75" outlineLevel="2">
      <c r="A55" s="23">
        <v>105982</v>
      </c>
      <c r="B55" s="24" t="s">
        <v>349</v>
      </c>
      <c r="C55" s="25">
        <v>41243</v>
      </c>
      <c r="D55" s="26">
        <v>546.19</v>
      </c>
      <c r="E55" s="27"/>
      <c r="F55" s="28" t="s">
        <v>31</v>
      </c>
      <c r="G55" s="25">
        <v>41390</v>
      </c>
      <c r="H55" s="29">
        <f t="shared" si="0"/>
        <v>546.19</v>
      </c>
    </row>
    <row r="56" spans="1:8" s="30" customFormat="1" ht="12.75" outlineLevel="2">
      <c r="A56" s="23">
        <v>105982</v>
      </c>
      <c r="B56" s="24" t="s">
        <v>351</v>
      </c>
      <c r="C56" s="25">
        <v>41243</v>
      </c>
      <c r="D56" s="26">
        <v>515.46</v>
      </c>
      <c r="E56" s="27"/>
      <c r="F56" s="28" t="s">
        <v>31</v>
      </c>
      <c r="G56" s="25">
        <v>41390</v>
      </c>
      <c r="H56" s="29">
        <f t="shared" si="0"/>
        <v>515.46</v>
      </c>
    </row>
    <row r="57" spans="1:8" s="30" customFormat="1" ht="12.75" outlineLevel="2">
      <c r="A57" s="23">
        <v>105982</v>
      </c>
      <c r="B57" s="24" t="s">
        <v>352</v>
      </c>
      <c r="C57" s="25">
        <v>41243</v>
      </c>
      <c r="D57" s="26">
        <v>507.11</v>
      </c>
      <c r="E57" s="27"/>
      <c r="F57" s="28" t="s">
        <v>31</v>
      </c>
      <c r="G57" s="25">
        <v>41390</v>
      </c>
      <c r="H57" s="29">
        <f t="shared" si="0"/>
        <v>507.11</v>
      </c>
    </row>
    <row r="58" spans="1:8" s="30" customFormat="1" ht="12.75" outlineLevel="2">
      <c r="A58" s="23">
        <v>105982</v>
      </c>
      <c r="B58" s="24" t="s">
        <v>366</v>
      </c>
      <c r="C58" s="25">
        <v>41243</v>
      </c>
      <c r="D58" s="26">
        <v>30.06</v>
      </c>
      <c r="E58" s="27"/>
      <c r="F58" s="28" t="s">
        <v>31</v>
      </c>
      <c r="G58" s="25">
        <v>41390</v>
      </c>
      <c r="H58" s="29">
        <f t="shared" si="0"/>
        <v>30.06</v>
      </c>
    </row>
    <row r="59" spans="1:8" s="30" customFormat="1" ht="13.5" outlineLevel="1" thickBot="1">
      <c r="A59" s="31" t="s">
        <v>149</v>
      </c>
      <c r="B59" s="24"/>
      <c r="C59" s="25"/>
      <c r="D59" s="32">
        <f>SUBTOTAL(9,D50:D58)</f>
        <v>6721.05</v>
      </c>
      <c r="E59" s="27"/>
      <c r="F59" s="28"/>
      <c r="G59" s="25"/>
      <c r="H59" s="33">
        <f>SUBTOTAL(9,H50:H58)</f>
        <v>6721.05</v>
      </c>
    </row>
    <row r="60" spans="1:8" s="30" customFormat="1" ht="13.5" outlineLevel="2" thickTop="1">
      <c r="A60" s="23">
        <v>105713</v>
      </c>
      <c r="B60" s="24" t="s">
        <v>335</v>
      </c>
      <c r="C60" s="25">
        <v>41243</v>
      </c>
      <c r="D60" s="26">
        <v>2549.94</v>
      </c>
      <c r="E60" s="27"/>
      <c r="F60" s="28" t="s">
        <v>76</v>
      </c>
      <c r="G60" s="25">
        <v>41410</v>
      </c>
      <c r="H60" s="29">
        <f t="shared" si="0"/>
        <v>2549.94</v>
      </c>
    </row>
    <row r="61" spans="1:8" s="30" customFormat="1" ht="13.5" outlineLevel="1" thickBot="1">
      <c r="A61" s="31" t="s">
        <v>374</v>
      </c>
      <c r="B61" s="24"/>
      <c r="C61" s="25"/>
      <c r="D61" s="32">
        <f>SUBTOTAL(9,D60:D60)</f>
        <v>2549.94</v>
      </c>
      <c r="E61" s="27"/>
      <c r="F61" s="28"/>
      <c r="G61" s="25"/>
      <c r="H61" s="33">
        <f>SUBTOTAL(9,H60:H60)</f>
        <v>2549.94</v>
      </c>
    </row>
    <row r="62" spans="1:8" s="30" customFormat="1" ht="13.5" outlineLevel="2" thickTop="1">
      <c r="A62" s="23">
        <v>101801</v>
      </c>
      <c r="B62" s="24" t="s">
        <v>330</v>
      </c>
      <c r="C62" s="25">
        <v>41243</v>
      </c>
      <c r="D62" s="26">
        <v>3536</v>
      </c>
      <c r="E62" s="27"/>
      <c r="F62" s="28" t="s">
        <v>14</v>
      </c>
      <c r="G62" s="25">
        <v>41379</v>
      </c>
      <c r="H62" s="29">
        <f t="shared" si="0"/>
        <v>3536</v>
      </c>
    </row>
    <row r="63" spans="1:8" s="30" customFormat="1" ht="12.75" outlineLevel="2">
      <c r="A63" s="23">
        <v>101801</v>
      </c>
      <c r="B63" s="24" t="s">
        <v>331</v>
      </c>
      <c r="C63" s="25">
        <v>41243</v>
      </c>
      <c r="D63" s="26">
        <v>3536</v>
      </c>
      <c r="E63" s="27"/>
      <c r="F63" s="28" t="s">
        <v>14</v>
      </c>
      <c r="G63" s="25">
        <v>41379</v>
      </c>
      <c r="H63" s="29">
        <f t="shared" si="0"/>
        <v>3536</v>
      </c>
    </row>
    <row r="64" spans="1:8" s="30" customFormat="1" ht="12.75" outlineLevel="2">
      <c r="A64" s="23">
        <v>101801</v>
      </c>
      <c r="B64" s="24" t="s">
        <v>332</v>
      </c>
      <c r="C64" s="25">
        <v>41243</v>
      </c>
      <c r="D64" s="26">
        <v>3427.84</v>
      </c>
      <c r="E64" s="27"/>
      <c r="F64" s="28" t="s">
        <v>14</v>
      </c>
      <c r="G64" s="25">
        <v>41379</v>
      </c>
      <c r="H64" s="29">
        <f t="shared" si="0"/>
        <v>3427.84</v>
      </c>
    </row>
    <row r="65" spans="1:8" s="30" customFormat="1" ht="12.75" outlineLevel="2">
      <c r="A65" s="23">
        <v>101801</v>
      </c>
      <c r="B65" s="24" t="s">
        <v>338</v>
      </c>
      <c r="C65" s="25">
        <v>41243</v>
      </c>
      <c r="D65" s="26">
        <v>1828.32</v>
      </c>
      <c r="E65" s="27"/>
      <c r="F65" s="28" t="s">
        <v>14</v>
      </c>
      <c r="G65" s="25">
        <v>41379</v>
      </c>
      <c r="H65" s="29">
        <f t="shared" si="0"/>
        <v>1828.32</v>
      </c>
    </row>
    <row r="66" spans="1:8" s="30" customFormat="1" ht="13.5" outlineLevel="1" thickBot="1">
      <c r="A66" s="31" t="s">
        <v>375</v>
      </c>
      <c r="B66" s="24"/>
      <c r="C66" s="25"/>
      <c r="D66" s="32">
        <f>SUBTOTAL(9,D62:D65)</f>
        <v>12328.16</v>
      </c>
      <c r="E66" s="27"/>
      <c r="F66" s="28"/>
      <c r="G66" s="25"/>
      <c r="H66" s="33">
        <f>SUBTOTAL(9,H62:H65)</f>
        <v>12328.16</v>
      </c>
    </row>
    <row r="67" spans="1:8" s="30" customFormat="1" ht="13.5" outlineLevel="2" thickTop="1">
      <c r="A67" s="23">
        <v>108200</v>
      </c>
      <c r="B67" s="24" t="s">
        <v>333</v>
      </c>
      <c r="C67" s="25">
        <v>41243</v>
      </c>
      <c r="D67" s="26">
        <v>3101.53</v>
      </c>
      <c r="E67" s="27"/>
      <c r="F67" s="28" t="s">
        <v>14</v>
      </c>
      <c r="G67" s="25">
        <v>41379</v>
      </c>
      <c r="H67" s="29">
        <f t="shared" si="0"/>
        <v>3101.53</v>
      </c>
    </row>
    <row r="68" spans="1:8" s="30" customFormat="1" ht="13.5" outlineLevel="1" thickBot="1">
      <c r="A68" s="31" t="s">
        <v>376</v>
      </c>
      <c r="B68" s="24"/>
      <c r="C68" s="25"/>
      <c r="D68" s="32">
        <f>SUBTOTAL(9,D67:D67)</f>
        <v>3101.53</v>
      </c>
      <c r="E68" s="27"/>
      <c r="F68" s="28"/>
      <c r="G68" s="25"/>
      <c r="H68" s="33">
        <f>SUBTOTAL(9,H67:H67)</f>
        <v>3101.53</v>
      </c>
    </row>
    <row r="69" spans="1:8" s="30" customFormat="1" ht="13.5" outlineLevel="2" thickTop="1">
      <c r="A69" s="23">
        <v>106446</v>
      </c>
      <c r="B69" s="24" t="s">
        <v>350</v>
      </c>
      <c r="C69" s="25">
        <v>41243</v>
      </c>
      <c r="D69" s="26">
        <v>520.3</v>
      </c>
      <c r="E69" s="27"/>
      <c r="F69" s="28" t="s">
        <v>14</v>
      </c>
      <c r="G69" s="25">
        <v>41379</v>
      </c>
      <c r="H69" s="29">
        <f t="shared" si="0"/>
        <v>520.3</v>
      </c>
    </row>
    <row r="70" spans="1:8" s="30" customFormat="1" ht="12.75" outlineLevel="1">
      <c r="A70" s="31" t="s">
        <v>377</v>
      </c>
      <c r="B70" s="24"/>
      <c r="C70" s="25"/>
      <c r="D70" s="56">
        <f>SUBTOTAL(9,D69:D69)</f>
        <v>520.3</v>
      </c>
      <c r="E70" s="27"/>
      <c r="F70" s="28"/>
      <c r="G70" s="25"/>
      <c r="H70" s="57">
        <f>SUBTOTAL(9,H69:H69)</f>
        <v>520.3</v>
      </c>
    </row>
    <row r="71" spans="1:8" s="65" customFormat="1" ht="26.25" customHeight="1" thickBot="1">
      <c r="A71" s="58" t="s">
        <v>316</v>
      </c>
      <c r="B71" s="59"/>
      <c r="C71" s="60"/>
      <c r="D71" s="61">
        <f>SUBTOTAL(9,D5:D69)</f>
        <v>198719.37</v>
      </c>
      <c r="E71" s="62"/>
      <c r="F71" s="63"/>
      <c r="G71" s="60"/>
      <c r="H71" s="64">
        <f>SUBTOTAL(9,H5:H69)</f>
        <v>198719.37</v>
      </c>
    </row>
    <row r="72" ht="16.5" customHeight="1" thickTop="1"/>
  </sheetData>
  <sheetProtection/>
  <mergeCells count="2">
    <mergeCell ref="E1:H1"/>
    <mergeCell ref="E2:H2"/>
  </mergeCells>
  <printOptions/>
  <pageMargins left="0.31496062992125984" right="0.4330708661417323" top="0.15748031496062992" bottom="0.15748031496062992" header="0.1968503937007874" footer="0.15748031496062992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6"/>
  <sheetViews>
    <sheetView workbookViewId="0" topLeftCell="A277">
      <selection activeCell="D310" sqref="D310"/>
    </sheetView>
  </sheetViews>
  <sheetFormatPr defaultColWidth="9.140625" defaultRowHeight="12.75" outlineLevelRow="2"/>
  <cols>
    <col min="1" max="1" width="15.140625" style="71" customWidth="1"/>
    <col min="2" max="2" width="15.28125" style="72" customWidth="1"/>
    <col min="3" max="3" width="12.421875" style="0" customWidth="1"/>
    <col min="4" max="4" width="14.7109375" style="73" customWidth="1"/>
    <col min="5" max="5" width="11.421875" style="6" customWidth="1"/>
    <col min="6" max="6" width="9.57421875" style="74" customWidth="1"/>
    <col min="7" max="7" width="11.8515625" style="0" customWidth="1"/>
    <col min="8" max="8" width="17.57421875" style="0" customWidth="1"/>
  </cols>
  <sheetData>
    <row r="1" spans="1:8" s="6" customFormat="1" ht="51" customHeight="1">
      <c r="A1" s="1"/>
      <c r="B1" s="3"/>
      <c r="C1" s="4"/>
      <c r="D1" s="5"/>
      <c r="E1" s="78" t="s">
        <v>0</v>
      </c>
      <c r="F1" s="82"/>
      <c r="G1" s="82"/>
      <c r="H1" s="83"/>
    </row>
    <row r="2" spans="1:8" s="6" customFormat="1" ht="15.75" customHeight="1">
      <c r="A2" s="7"/>
      <c r="B2" s="8"/>
      <c r="C2" s="9"/>
      <c r="D2" s="10"/>
      <c r="E2" s="84" t="s">
        <v>1</v>
      </c>
      <c r="F2" s="85"/>
      <c r="G2" s="85"/>
      <c r="H2" s="86"/>
    </row>
    <row r="3" spans="1:8" ht="9.75" customHeight="1">
      <c r="A3" s="11"/>
      <c r="B3" s="13"/>
      <c r="C3" s="12"/>
      <c r="D3" s="14"/>
      <c r="E3" s="2"/>
      <c r="F3" s="15"/>
      <c r="G3" s="12"/>
      <c r="H3" s="16"/>
    </row>
    <row r="4" spans="1:8" s="22" customFormat="1" ht="36.75" customHeight="1">
      <c r="A4" s="17" t="s">
        <v>2</v>
      </c>
      <c r="B4" s="18" t="s">
        <v>3</v>
      </c>
      <c r="C4" s="18" t="s">
        <v>4</v>
      </c>
      <c r="D4" s="19" t="s">
        <v>5</v>
      </c>
      <c r="E4" s="20" t="s">
        <v>6</v>
      </c>
      <c r="F4" s="18" t="s">
        <v>7</v>
      </c>
      <c r="G4" s="20" t="s">
        <v>8</v>
      </c>
      <c r="H4" s="21" t="s">
        <v>9</v>
      </c>
    </row>
    <row r="5" spans="1:8" s="30" customFormat="1" ht="12.75" outlineLevel="2">
      <c r="A5" s="23">
        <v>100011</v>
      </c>
      <c r="B5" s="24" t="s">
        <v>10</v>
      </c>
      <c r="C5" s="25">
        <v>40871</v>
      </c>
      <c r="D5" s="26">
        <v>17229.96</v>
      </c>
      <c r="E5" s="27"/>
      <c r="F5" s="28" t="s">
        <v>11</v>
      </c>
      <c r="G5" s="25">
        <v>41379</v>
      </c>
      <c r="H5" s="29">
        <f>IF(F5&gt;0,D5,0)</f>
        <v>17229.96</v>
      </c>
    </row>
    <row r="6" spans="1:8" s="30" customFormat="1" ht="13.5" outlineLevel="1" thickBot="1">
      <c r="A6" s="31" t="s">
        <v>12</v>
      </c>
      <c r="B6" s="24"/>
      <c r="C6" s="25"/>
      <c r="D6" s="32">
        <f>SUBTOTAL(9,D5:D5)</f>
        <v>17229.96</v>
      </c>
      <c r="E6" s="27"/>
      <c r="F6" s="28"/>
      <c r="G6" s="25"/>
      <c r="H6" s="33">
        <f>SUBTOTAL(9,H5:H5)</f>
        <v>17229.96</v>
      </c>
    </row>
    <row r="7" spans="1:8" s="30" customFormat="1" ht="13.5" outlineLevel="2" thickTop="1">
      <c r="A7" s="23">
        <v>100036</v>
      </c>
      <c r="B7" s="24" t="s">
        <v>13</v>
      </c>
      <c r="C7" s="25">
        <v>41234</v>
      </c>
      <c r="D7" s="34">
        <v>72.6</v>
      </c>
      <c r="E7" s="35"/>
      <c r="F7" s="28" t="s">
        <v>14</v>
      </c>
      <c r="G7" s="25">
        <v>41379</v>
      </c>
      <c r="H7" s="36">
        <f>IF(F7&gt;0,D7,0)</f>
        <v>72.6</v>
      </c>
    </row>
    <row r="8" spans="1:8" s="30" customFormat="1" ht="13.5" outlineLevel="1" thickBot="1">
      <c r="A8" s="37" t="s">
        <v>15</v>
      </c>
      <c r="B8" s="24"/>
      <c r="C8" s="25"/>
      <c r="D8" s="32">
        <f>SUBTOTAL(9,D7:D7)</f>
        <v>72.6</v>
      </c>
      <c r="E8" s="35"/>
      <c r="F8" s="28"/>
      <c r="G8" s="25"/>
      <c r="H8" s="33">
        <f>SUBTOTAL(9,H7:H7)</f>
        <v>72.6</v>
      </c>
    </row>
    <row r="9" spans="1:8" s="30" customFormat="1" ht="13.5" outlineLevel="2" thickTop="1">
      <c r="A9" s="23">
        <v>100065</v>
      </c>
      <c r="B9" s="24" t="s">
        <v>16</v>
      </c>
      <c r="C9" s="25">
        <v>41022</v>
      </c>
      <c r="D9" s="38">
        <v>223.34</v>
      </c>
      <c r="E9" s="27"/>
      <c r="F9" s="28" t="s">
        <v>17</v>
      </c>
      <c r="G9" s="25">
        <v>41423</v>
      </c>
      <c r="H9" s="39">
        <f aca="true" t="shared" si="0" ref="H9:H18">IF(F9&gt;0,D9,0)</f>
        <v>223.34</v>
      </c>
    </row>
    <row r="10" spans="1:8" s="30" customFormat="1" ht="12.75" outlineLevel="2">
      <c r="A10" s="23">
        <v>100065</v>
      </c>
      <c r="B10" s="24" t="s">
        <v>18</v>
      </c>
      <c r="C10" s="25">
        <v>41232</v>
      </c>
      <c r="D10" s="40">
        <v>104.5</v>
      </c>
      <c r="E10" s="27"/>
      <c r="F10" s="28" t="s">
        <v>14</v>
      </c>
      <c r="G10" s="25">
        <v>41379</v>
      </c>
      <c r="H10" s="41">
        <f t="shared" si="0"/>
        <v>104.5</v>
      </c>
    </row>
    <row r="11" spans="1:8" s="30" customFormat="1" ht="12.75" outlineLevel="2">
      <c r="A11" s="23">
        <v>100065</v>
      </c>
      <c r="B11" s="24" t="s">
        <v>19</v>
      </c>
      <c r="C11" s="25">
        <v>41232</v>
      </c>
      <c r="D11" s="40">
        <v>277.2</v>
      </c>
      <c r="E11" s="27"/>
      <c r="F11" s="28" t="s">
        <v>14</v>
      </c>
      <c r="G11" s="25">
        <v>41379</v>
      </c>
      <c r="H11" s="41">
        <f t="shared" si="0"/>
        <v>277.2</v>
      </c>
    </row>
    <row r="12" spans="1:8" s="30" customFormat="1" ht="12.75" outlineLevel="2">
      <c r="A12" s="23">
        <v>100065</v>
      </c>
      <c r="B12" s="24" t="s">
        <v>20</v>
      </c>
      <c r="C12" s="25">
        <v>41232</v>
      </c>
      <c r="D12" s="40">
        <v>342.93</v>
      </c>
      <c r="E12" s="27"/>
      <c r="F12" s="28" t="s">
        <v>14</v>
      </c>
      <c r="G12" s="25">
        <v>41379</v>
      </c>
      <c r="H12" s="41">
        <f t="shared" si="0"/>
        <v>342.93</v>
      </c>
    </row>
    <row r="13" spans="1:8" s="30" customFormat="1" ht="12.75" outlineLevel="2">
      <c r="A13" s="23">
        <v>100065</v>
      </c>
      <c r="B13" s="24" t="s">
        <v>21</v>
      </c>
      <c r="C13" s="25">
        <v>41235</v>
      </c>
      <c r="D13" s="40">
        <v>710.82</v>
      </c>
      <c r="E13" s="27"/>
      <c r="F13" s="28" t="s">
        <v>14</v>
      </c>
      <c r="G13" s="25">
        <v>41379</v>
      </c>
      <c r="H13" s="41">
        <f t="shared" si="0"/>
        <v>710.82</v>
      </c>
    </row>
    <row r="14" spans="1:8" s="30" customFormat="1" ht="12.75" outlineLevel="2">
      <c r="A14" s="23">
        <v>100065</v>
      </c>
      <c r="B14" s="24" t="s">
        <v>22</v>
      </c>
      <c r="C14" s="25">
        <v>41240</v>
      </c>
      <c r="D14" s="40">
        <v>59.1</v>
      </c>
      <c r="E14" s="27"/>
      <c r="F14" s="28" t="s">
        <v>14</v>
      </c>
      <c r="G14" s="25">
        <v>41379</v>
      </c>
      <c r="H14" s="41">
        <f t="shared" si="0"/>
        <v>59.1</v>
      </c>
    </row>
    <row r="15" spans="1:8" s="30" customFormat="1" ht="12.75" outlineLevel="2">
      <c r="A15" s="23">
        <v>100065</v>
      </c>
      <c r="B15" s="24" t="s">
        <v>23</v>
      </c>
      <c r="C15" s="25">
        <v>41242</v>
      </c>
      <c r="D15" s="40">
        <v>232.72</v>
      </c>
      <c r="E15" s="27"/>
      <c r="F15" s="28" t="s">
        <v>14</v>
      </c>
      <c r="G15" s="25">
        <v>41379</v>
      </c>
      <c r="H15" s="41">
        <f t="shared" si="0"/>
        <v>232.72</v>
      </c>
    </row>
    <row r="16" spans="1:8" s="30" customFormat="1" ht="12.75" outlineLevel="2">
      <c r="A16" s="23">
        <v>100065</v>
      </c>
      <c r="B16" s="24" t="s">
        <v>24</v>
      </c>
      <c r="C16" s="25">
        <v>41242</v>
      </c>
      <c r="D16" s="40">
        <v>46.2</v>
      </c>
      <c r="E16" s="27"/>
      <c r="F16" s="28" t="s">
        <v>14</v>
      </c>
      <c r="G16" s="25">
        <v>41379</v>
      </c>
      <c r="H16" s="41">
        <f t="shared" si="0"/>
        <v>46.2</v>
      </c>
    </row>
    <row r="17" spans="1:8" s="30" customFormat="1" ht="12.75" outlineLevel="2">
      <c r="A17" s="23">
        <v>100065</v>
      </c>
      <c r="B17" s="24" t="s">
        <v>25</v>
      </c>
      <c r="C17" s="25">
        <v>41242</v>
      </c>
      <c r="D17" s="40">
        <v>178.27</v>
      </c>
      <c r="E17" s="27"/>
      <c r="F17" s="28" t="s">
        <v>14</v>
      </c>
      <c r="G17" s="25">
        <v>41379</v>
      </c>
      <c r="H17" s="41">
        <f t="shared" si="0"/>
        <v>178.27</v>
      </c>
    </row>
    <row r="18" spans="1:8" s="30" customFormat="1" ht="12.75" outlineLevel="2">
      <c r="A18" s="23">
        <v>100065</v>
      </c>
      <c r="B18" s="24" t="s">
        <v>26</v>
      </c>
      <c r="C18" s="25">
        <v>41242</v>
      </c>
      <c r="D18" s="26">
        <v>316.8</v>
      </c>
      <c r="E18" s="27"/>
      <c r="F18" s="28" t="s">
        <v>14</v>
      </c>
      <c r="G18" s="25">
        <v>41379</v>
      </c>
      <c r="H18" s="29">
        <f t="shared" si="0"/>
        <v>316.8</v>
      </c>
    </row>
    <row r="19" spans="1:8" s="30" customFormat="1" ht="13.5" outlineLevel="1" thickBot="1">
      <c r="A19" s="37" t="s">
        <v>27</v>
      </c>
      <c r="B19" s="24"/>
      <c r="C19" s="25"/>
      <c r="D19" s="32">
        <f>SUBTOTAL(9,D9:D18)</f>
        <v>2491.88</v>
      </c>
      <c r="E19" s="27"/>
      <c r="F19" s="28"/>
      <c r="G19" s="25"/>
      <c r="H19" s="33">
        <f>SUBTOTAL(9,H9:H18)</f>
        <v>2491.88</v>
      </c>
    </row>
    <row r="20" spans="1:8" s="30" customFormat="1" ht="13.5" outlineLevel="2" thickTop="1">
      <c r="A20" s="42">
        <v>100101</v>
      </c>
      <c r="B20" s="35" t="s">
        <v>28</v>
      </c>
      <c r="C20" s="27">
        <v>41221</v>
      </c>
      <c r="D20" s="43">
        <v>8999.98</v>
      </c>
      <c r="E20" s="27">
        <v>41469</v>
      </c>
      <c r="F20" s="44">
        <v>373</v>
      </c>
      <c r="G20" s="27">
        <v>41470</v>
      </c>
      <c r="H20" s="45">
        <f>IF(F20&gt;0,D20,0)</f>
        <v>8999.98</v>
      </c>
    </row>
    <row r="21" spans="1:8" s="30" customFormat="1" ht="13.5" outlineLevel="1" thickBot="1">
      <c r="A21" s="46" t="s">
        <v>29</v>
      </c>
      <c r="B21" s="35"/>
      <c r="C21" s="27"/>
      <c r="D21" s="47">
        <f>SUBTOTAL(9,D20:D20)</f>
        <v>8999.98</v>
      </c>
      <c r="E21" s="27"/>
      <c r="F21" s="44"/>
      <c r="G21" s="35"/>
      <c r="H21" s="48">
        <f>SUBTOTAL(9,H20:H20)</f>
        <v>8999.98</v>
      </c>
    </row>
    <row r="22" spans="1:8" s="30" customFormat="1" ht="13.5" outlineLevel="2" thickTop="1">
      <c r="A22" s="23">
        <v>100120</v>
      </c>
      <c r="B22" s="24" t="s">
        <v>30</v>
      </c>
      <c r="C22" s="25">
        <v>40997</v>
      </c>
      <c r="D22" s="34">
        <v>6008.68</v>
      </c>
      <c r="E22" s="27"/>
      <c r="F22" s="28" t="s">
        <v>31</v>
      </c>
      <c r="G22" s="25">
        <v>41390</v>
      </c>
      <c r="H22" s="36">
        <f>IF(F22&gt;0,D22,0)</f>
        <v>6008.68</v>
      </c>
    </row>
    <row r="23" spans="1:8" s="30" customFormat="1" ht="13.5" outlineLevel="1" thickBot="1">
      <c r="A23" s="37" t="s">
        <v>32</v>
      </c>
      <c r="B23" s="24"/>
      <c r="C23" s="25"/>
      <c r="D23" s="32">
        <f>SUBTOTAL(9,D22:D22)</f>
        <v>6008.68</v>
      </c>
      <c r="E23" s="27"/>
      <c r="F23" s="28"/>
      <c r="G23" s="25"/>
      <c r="H23" s="33">
        <f>SUBTOTAL(9,H22:H22)</f>
        <v>6008.68</v>
      </c>
    </row>
    <row r="24" spans="1:8" s="30" customFormat="1" ht="13.5" outlineLevel="2" thickTop="1">
      <c r="A24" s="23">
        <v>100130</v>
      </c>
      <c r="B24" s="24" t="s">
        <v>33</v>
      </c>
      <c r="C24" s="25">
        <v>40939</v>
      </c>
      <c r="D24" s="38">
        <v>934.5</v>
      </c>
      <c r="E24" s="27"/>
      <c r="F24" s="28" t="s">
        <v>31</v>
      </c>
      <c r="G24" s="25">
        <v>41390</v>
      </c>
      <c r="H24" s="39">
        <f aca="true" t="shared" si="1" ref="H24:H48">IF(F24&gt;0,D24,0)</f>
        <v>934.5</v>
      </c>
    </row>
    <row r="25" spans="1:8" s="30" customFormat="1" ht="12.75" outlineLevel="2">
      <c r="A25" s="23">
        <v>100130</v>
      </c>
      <c r="B25" s="24" t="s">
        <v>34</v>
      </c>
      <c r="C25" s="25">
        <v>40939</v>
      </c>
      <c r="D25" s="40">
        <v>24.53</v>
      </c>
      <c r="E25" s="27"/>
      <c r="F25" s="28" t="s">
        <v>31</v>
      </c>
      <c r="G25" s="25">
        <v>41390</v>
      </c>
      <c r="H25" s="41">
        <f t="shared" si="1"/>
        <v>24.53</v>
      </c>
    </row>
    <row r="26" spans="1:8" s="30" customFormat="1" ht="12.75" outlineLevel="2">
      <c r="A26" s="23">
        <v>100130</v>
      </c>
      <c r="B26" s="24" t="s">
        <v>35</v>
      </c>
      <c r="C26" s="25">
        <v>41076</v>
      </c>
      <c r="D26" s="40">
        <v>17.6</v>
      </c>
      <c r="E26" s="27"/>
      <c r="F26" s="28" t="s">
        <v>31</v>
      </c>
      <c r="G26" s="25">
        <v>41390</v>
      </c>
      <c r="H26" s="41">
        <f t="shared" si="1"/>
        <v>17.6</v>
      </c>
    </row>
    <row r="27" spans="1:8" s="30" customFormat="1" ht="12.75" outlineLevel="2">
      <c r="A27" s="23">
        <v>100130</v>
      </c>
      <c r="B27" s="24" t="s">
        <v>36</v>
      </c>
      <c r="C27" s="25">
        <v>41076</v>
      </c>
      <c r="D27" s="40">
        <v>798.18</v>
      </c>
      <c r="E27" s="27"/>
      <c r="F27" s="28" t="s">
        <v>31</v>
      </c>
      <c r="G27" s="25">
        <v>41390</v>
      </c>
      <c r="H27" s="41">
        <f t="shared" si="1"/>
        <v>798.18</v>
      </c>
    </row>
    <row r="28" spans="1:8" s="30" customFormat="1" ht="12.75" outlineLevel="2">
      <c r="A28" s="23">
        <v>100130</v>
      </c>
      <c r="B28" s="24" t="s">
        <v>37</v>
      </c>
      <c r="C28" s="25">
        <v>41090</v>
      </c>
      <c r="D28" s="40">
        <v>292.01</v>
      </c>
      <c r="E28" s="27"/>
      <c r="F28" s="28" t="s">
        <v>31</v>
      </c>
      <c r="G28" s="25">
        <v>41390</v>
      </c>
      <c r="H28" s="41">
        <f t="shared" si="1"/>
        <v>292.01</v>
      </c>
    </row>
    <row r="29" spans="1:8" s="30" customFormat="1" ht="12.75" outlineLevel="2">
      <c r="A29" s="23">
        <v>100130</v>
      </c>
      <c r="B29" s="24" t="s">
        <v>38</v>
      </c>
      <c r="C29" s="25">
        <v>41090</v>
      </c>
      <c r="D29" s="40">
        <v>87.82</v>
      </c>
      <c r="E29" s="27"/>
      <c r="F29" s="28" t="s">
        <v>31</v>
      </c>
      <c r="G29" s="25">
        <v>41390</v>
      </c>
      <c r="H29" s="41">
        <f t="shared" si="1"/>
        <v>87.82</v>
      </c>
    </row>
    <row r="30" spans="1:8" s="30" customFormat="1" ht="12.75" outlineLevel="2">
      <c r="A30" s="23">
        <v>100130</v>
      </c>
      <c r="B30" s="24" t="s">
        <v>39</v>
      </c>
      <c r="C30" s="25">
        <v>41090</v>
      </c>
      <c r="D30" s="40">
        <v>20.91</v>
      </c>
      <c r="E30" s="27"/>
      <c r="F30" s="28" t="s">
        <v>31</v>
      </c>
      <c r="G30" s="25">
        <v>41390</v>
      </c>
      <c r="H30" s="41">
        <f t="shared" si="1"/>
        <v>20.91</v>
      </c>
    </row>
    <row r="31" spans="1:8" s="30" customFormat="1" ht="12.75" outlineLevel="2">
      <c r="A31" s="23">
        <v>100130</v>
      </c>
      <c r="B31" s="24" t="s">
        <v>40</v>
      </c>
      <c r="C31" s="25">
        <v>41104</v>
      </c>
      <c r="D31" s="40">
        <v>99.2</v>
      </c>
      <c r="E31" s="27"/>
      <c r="F31" s="28" t="s">
        <v>31</v>
      </c>
      <c r="G31" s="25">
        <v>41390</v>
      </c>
      <c r="H31" s="41">
        <f t="shared" si="1"/>
        <v>99.2</v>
      </c>
    </row>
    <row r="32" spans="1:8" s="30" customFormat="1" ht="12.75" outlineLevel="2">
      <c r="A32" s="23">
        <v>100130</v>
      </c>
      <c r="B32" s="24" t="s">
        <v>41</v>
      </c>
      <c r="C32" s="25">
        <v>41104</v>
      </c>
      <c r="D32" s="40">
        <v>334.27</v>
      </c>
      <c r="E32" s="27"/>
      <c r="F32" s="28" t="s">
        <v>31</v>
      </c>
      <c r="G32" s="25">
        <v>41390</v>
      </c>
      <c r="H32" s="41">
        <f t="shared" si="1"/>
        <v>334.27</v>
      </c>
    </row>
    <row r="33" spans="1:8" s="30" customFormat="1" ht="12.75" outlineLevel="2">
      <c r="A33" s="23">
        <v>100130</v>
      </c>
      <c r="B33" s="24" t="s">
        <v>42</v>
      </c>
      <c r="C33" s="25">
        <v>41104</v>
      </c>
      <c r="D33" s="40">
        <v>24.53</v>
      </c>
      <c r="E33" s="27"/>
      <c r="F33" s="28" t="s">
        <v>31</v>
      </c>
      <c r="G33" s="25">
        <v>41390</v>
      </c>
      <c r="H33" s="41">
        <f t="shared" si="1"/>
        <v>24.53</v>
      </c>
    </row>
    <row r="34" spans="1:8" s="30" customFormat="1" ht="12.75" outlineLevel="2">
      <c r="A34" s="23">
        <v>100130</v>
      </c>
      <c r="B34" s="24" t="s">
        <v>43</v>
      </c>
      <c r="C34" s="25">
        <v>41104</v>
      </c>
      <c r="D34" s="40">
        <v>60.6</v>
      </c>
      <c r="E34" s="27"/>
      <c r="F34" s="28" t="s">
        <v>31</v>
      </c>
      <c r="G34" s="25">
        <v>41390</v>
      </c>
      <c r="H34" s="41">
        <f t="shared" si="1"/>
        <v>60.6</v>
      </c>
    </row>
    <row r="35" spans="1:8" s="30" customFormat="1" ht="12.75" outlineLevel="2">
      <c r="A35" s="23">
        <v>100130</v>
      </c>
      <c r="B35" s="24" t="s">
        <v>44</v>
      </c>
      <c r="C35" s="25">
        <v>41121</v>
      </c>
      <c r="D35" s="40">
        <v>357.07</v>
      </c>
      <c r="E35" s="27"/>
      <c r="F35" s="28" t="s">
        <v>31</v>
      </c>
      <c r="G35" s="25">
        <v>41390</v>
      </c>
      <c r="H35" s="41">
        <f t="shared" si="1"/>
        <v>357.07</v>
      </c>
    </row>
    <row r="36" spans="1:8" s="30" customFormat="1" ht="12.75" outlineLevel="2">
      <c r="A36" s="23">
        <v>100130</v>
      </c>
      <c r="B36" s="24" t="s">
        <v>45</v>
      </c>
      <c r="C36" s="25">
        <v>41121</v>
      </c>
      <c r="D36" s="40">
        <v>817.74</v>
      </c>
      <c r="E36" s="27"/>
      <c r="F36" s="28" t="s">
        <v>31</v>
      </c>
      <c r="G36" s="25">
        <v>41390</v>
      </c>
      <c r="H36" s="41">
        <f t="shared" si="1"/>
        <v>817.74</v>
      </c>
    </row>
    <row r="37" spans="1:8" s="30" customFormat="1" ht="12.75" outlineLevel="2">
      <c r="A37" s="23">
        <v>100130</v>
      </c>
      <c r="B37" s="24" t="s">
        <v>46</v>
      </c>
      <c r="C37" s="25">
        <v>41121</v>
      </c>
      <c r="D37" s="40">
        <v>4.39</v>
      </c>
      <c r="E37" s="27"/>
      <c r="F37" s="28" t="s">
        <v>31</v>
      </c>
      <c r="G37" s="25">
        <v>41390</v>
      </c>
      <c r="H37" s="41">
        <f t="shared" si="1"/>
        <v>4.39</v>
      </c>
    </row>
    <row r="38" spans="1:8" s="30" customFormat="1" ht="12.75" outlineLevel="2">
      <c r="A38" s="23">
        <v>100130</v>
      </c>
      <c r="B38" s="24" t="s">
        <v>47</v>
      </c>
      <c r="C38" s="25">
        <v>41121</v>
      </c>
      <c r="D38" s="40">
        <v>427.64</v>
      </c>
      <c r="E38" s="27"/>
      <c r="F38" s="28" t="s">
        <v>31</v>
      </c>
      <c r="G38" s="25">
        <v>41390</v>
      </c>
      <c r="H38" s="41">
        <f t="shared" si="1"/>
        <v>427.64</v>
      </c>
    </row>
    <row r="39" spans="1:8" s="30" customFormat="1" ht="12.75" outlineLevel="2">
      <c r="A39" s="23">
        <v>100130</v>
      </c>
      <c r="B39" s="24" t="s">
        <v>48</v>
      </c>
      <c r="C39" s="25">
        <v>41121</v>
      </c>
      <c r="D39" s="40">
        <v>200.55</v>
      </c>
      <c r="E39" s="27"/>
      <c r="F39" s="28" t="s">
        <v>31</v>
      </c>
      <c r="G39" s="25">
        <v>41390</v>
      </c>
      <c r="H39" s="41">
        <f t="shared" si="1"/>
        <v>200.55</v>
      </c>
    </row>
    <row r="40" spans="1:8" s="30" customFormat="1" ht="12.75" outlineLevel="2">
      <c r="A40" s="23">
        <v>100130</v>
      </c>
      <c r="B40" s="24" t="s">
        <v>49</v>
      </c>
      <c r="C40" s="25">
        <v>41139</v>
      </c>
      <c r="D40" s="40">
        <v>542.56</v>
      </c>
      <c r="E40" s="27"/>
      <c r="F40" s="28" t="s">
        <v>31</v>
      </c>
      <c r="G40" s="25">
        <v>41390</v>
      </c>
      <c r="H40" s="41">
        <f t="shared" si="1"/>
        <v>542.56</v>
      </c>
    </row>
    <row r="41" spans="1:8" s="30" customFormat="1" ht="12.75" outlineLevel="2">
      <c r="A41" s="23">
        <v>100130</v>
      </c>
      <c r="B41" s="24" t="s">
        <v>50</v>
      </c>
      <c r="C41" s="25">
        <v>41139</v>
      </c>
      <c r="D41" s="40">
        <v>23.05</v>
      </c>
      <c r="E41" s="27"/>
      <c r="F41" s="28" t="s">
        <v>31</v>
      </c>
      <c r="G41" s="25">
        <v>41390</v>
      </c>
      <c r="H41" s="41">
        <f t="shared" si="1"/>
        <v>23.05</v>
      </c>
    </row>
    <row r="42" spans="1:8" s="30" customFormat="1" ht="12.75" outlineLevel="2">
      <c r="A42" s="23">
        <v>100130</v>
      </c>
      <c r="B42" s="24" t="s">
        <v>51</v>
      </c>
      <c r="C42" s="25">
        <v>41152</v>
      </c>
      <c r="D42" s="40">
        <v>28.88</v>
      </c>
      <c r="E42" s="27"/>
      <c r="F42" s="28" t="s">
        <v>31</v>
      </c>
      <c r="G42" s="25">
        <v>41390</v>
      </c>
      <c r="H42" s="41">
        <f t="shared" si="1"/>
        <v>28.88</v>
      </c>
    </row>
    <row r="43" spans="1:8" s="30" customFormat="1" ht="12.75" outlineLevel="2">
      <c r="A43" s="23">
        <v>100130</v>
      </c>
      <c r="B43" s="24" t="s">
        <v>52</v>
      </c>
      <c r="C43" s="25">
        <v>41152</v>
      </c>
      <c r="D43" s="40">
        <v>593.34</v>
      </c>
      <c r="E43" s="27"/>
      <c r="F43" s="28" t="s">
        <v>31</v>
      </c>
      <c r="G43" s="25">
        <v>41390</v>
      </c>
      <c r="H43" s="41">
        <f t="shared" si="1"/>
        <v>593.34</v>
      </c>
    </row>
    <row r="44" spans="1:8" s="30" customFormat="1" ht="12.75" outlineLevel="2">
      <c r="A44" s="23">
        <v>100130</v>
      </c>
      <c r="B44" s="24" t="s">
        <v>53</v>
      </c>
      <c r="C44" s="25">
        <v>41152</v>
      </c>
      <c r="D44" s="40">
        <v>1.65</v>
      </c>
      <c r="E44" s="27"/>
      <c r="F44" s="28" t="s">
        <v>31</v>
      </c>
      <c r="G44" s="25">
        <v>41390</v>
      </c>
      <c r="H44" s="41">
        <f t="shared" si="1"/>
        <v>1.65</v>
      </c>
    </row>
    <row r="45" spans="1:8" s="30" customFormat="1" ht="12.75" outlineLevel="2">
      <c r="A45" s="23">
        <v>100130</v>
      </c>
      <c r="B45" s="24" t="s">
        <v>54</v>
      </c>
      <c r="C45" s="25">
        <v>41167</v>
      </c>
      <c r="D45" s="40">
        <v>58.25</v>
      </c>
      <c r="E45" s="27"/>
      <c r="F45" s="28" t="s">
        <v>31</v>
      </c>
      <c r="G45" s="25">
        <v>41390</v>
      </c>
      <c r="H45" s="41">
        <f t="shared" si="1"/>
        <v>58.25</v>
      </c>
    </row>
    <row r="46" spans="1:8" s="30" customFormat="1" ht="12.75" outlineLevel="2">
      <c r="A46" s="23">
        <v>100130</v>
      </c>
      <c r="B46" s="24" t="s">
        <v>55</v>
      </c>
      <c r="C46" s="25">
        <v>41167</v>
      </c>
      <c r="D46" s="40">
        <v>292.01</v>
      </c>
      <c r="E46" s="27"/>
      <c r="F46" s="28" t="s">
        <v>31</v>
      </c>
      <c r="G46" s="25">
        <v>41390</v>
      </c>
      <c r="H46" s="41">
        <f t="shared" si="1"/>
        <v>292.01</v>
      </c>
    </row>
    <row r="47" spans="1:8" s="30" customFormat="1" ht="12.75" outlineLevel="2">
      <c r="A47" s="23">
        <v>100130</v>
      </c>
      <c r="B47" s="24" t="s">
        <v>56</v>
      </c>
      <c r="C47" s="25">
        <v>41167</v>
      </c>
      <c r="D47" s="40">
        <v>688.4</v>
      </c>
      <c r="E47" s="27"/>
      <c r="F47" s="28" t="s">
        <v>31</v>
      </c>
      <c r="G47" s="25">
        <v>41390</v>
      </c>
      <c r="H47" s="41">
        <f t="shared" si="1"/>
        <v>688.4</v>
      </c>
    </row>
    <row r="48" spans="1:8" s="30" customFormat="1" ht="12.75" outlineLevel="2">
      <c r="A48" s="42">
        <v>100130</v>
      </c>
      <c r="B48" s="35" t="s">
        <v>57</v>
      </c>
      <c r="C48" s="27">
        <v>41230</v>
      </c>
      <c r="D48" s="49">
        <v>137.61</v>
      </c>
      <c r="E48" s="27">
        <v>41532</v>
      </c>
      <c r="F48" s="44">
        <v>419</v>
      </c>
      <c r="G48" s="27">
        <v>41493</v>
      </c>
      <c r="H48" s="50">
        <f t="shared" si="1"/>
        <v>137.61</v>
      </c>
    </row>
    <row r="49" spans="1:8" s="30" customFormat="1" ht="13.5" outlineLevel="1" thickBot="1">
      <c r="A49" s="46" t="s">
        <v>58</v>
      </c>
      <c r="B49" s="35"/>
      <c r="C49" s="27"/>
      <c r="D49" s="47">
        <f>SUBTOTAL(9,D24:D48)</f>
        <v>6867.29</v>
      </c>
      <c r="E49" s="27"/>
      <c r="F49" s="44"/>
      <c r="G49" s="35"/>
      <c r="H49" s="48">
        <f>SUBTOTAL(9,H24:H48)</f>
        <v>6867.29</v>
      </c>
    </row>
    <row r="50" spans="1:8" s="30" customFormat="1" ht="13.5" outlineLevel="2" thickTop="1">
      <c r="A50" s="23">
        <v>100176</v>
      </c>
      <c r="B50" s="24" t="s">
        <v>59</v>
      </c>
      <c r="C50" s="25">
        <v>41090</v>
      </c>
      <c r="D50" s="34">
        <v>1097.47</v>
      </c>
      <c r="E50" s="27"/>
      <c r="F50" s="28">
        <v>310</v>
      </c>
      <c r="G50" s="25">
        <v>41439</v>
      </c>
      <c r="H50" s="36">
        <f>IF(F50&gt;0,D50,0)</f>
        <v>1097.47</v>
      </c>
    </row>
    <row r="51" spans="1:8" s="30" customFormat="1" ht="13.5" outlineLevel="1" thickBot="1">
      <c r="A51" s="37" t="s">
        <v>60</v>
      </c>
      <c r="B51" s="24"/>
      <c r="C51" s="25"/>
      <c r="D51" s="32">
        <f>SUBTOTAL(9,D50:D50)</f>
        <v>1097.47</v>
      </c>
      <c r="E51" s="27"/>
      <c r="F51" s="28"/>
      <c r="G51" s="25"/>
      <c r="H51" s="33">
        <f>SUBTOTAL(9,H50:H50)</f>
        <v>1097.47</v>
      </c>
    </row>
    <row r="52" spans="1:8" s="30" customFormat="1" ht="13.5" outlineLevel="2" thickTop="1">
      <c r="A52" s="23">
        <v>100206</v>
      </c>
      <c r="B52" s="24" t="s">
        <v>61</v>
      </c>
      <c r="C52" s="25">
        <v>40753</v>
      </c>
      <c r="D52" s="38">
        <v>1560.42</v>
      </c>
      <c r="E52" s="35"/>
      <c r="F52" s="28">
        <v>310</v>
      </c>
      <c r="G52" s="25">
        <v>41439</v>
      </c>
      <c r="H52" s="39">
        <f>IF(F52&gt;0,D52,0)</f>
        <v>1560.42</v>
      </c>
    </row>
    <row r="53" spans="1:8" s="30" customFormat="1" ht="12.75" outlineLevel="2">
      <c r="A53" s="42">
        <v>100206</v>
      </c>
      <c r="B53" s="35" t="s">
        <v>62</v>
      </c>
      <c r="C53" s="27">
        <v>41029</v>
      </c>
      <c r="D53" s="49">
        <v>4317.33</v>
      </c>
      <c r="E53" s="27">
        <v>41499</v>
      </c>
      <c r="F53" s="44">
        <v>419</v>
      </c>
      <c r="G53" s="27">
        <v>41493</v>
      </c>
      <c r="H53" s="50">
        <f>IF(F53&gt;0,D53,0)</f>
        <v>4317.33</v>
      </c>
    </row>
    <row r="54" spans="1:8" s="30" customFormat="1" ht="13.5" outlineLevel="1" thickBot="1">
      <c r="A54" s="46" t="s">
        <v>63</v>
      </c>
      <c r="B54" s="35"/>
      <c r="C54" s="27"/>
      <c r="D54" s="47">
        <f>SUBTOTAL(9,D52:D53)</f>
        <v>5877.75</v>
      </c>
      <c r="E54" s="27"/>
      <c r="F54" s="44"/>
      <c r="G54" s="35"/>
      <c r="H54" s="48">
        <f>SUBTOTAL(9,H52:H53)</f>
        <v>5877.75</v>
      </c>
    </row>
    <row r="55" spans="1:8" s="30" customFormat="1" ht="13.5" outlineLevel="2" thickTop="1">
      <c r="A55" s="23">
        <v>100458</v>
      </c>
      <c r="B55" s="24" t="s">
        <v>64</v>
      </c>
      <c r="C55" s="25">
        <v>41229</v>
      </c>
      <c r="D55" s="34">
        <v>161.7</v>
      </c>
      <c r="E55" s="35"/>
      <c r="F55" s="28" t="s">
        <v>31</v>
      </c>
      <c r="G55" s="25">
        <v>41390</v>
      </c>
      <c r="H55" s="36">
        <f>IF(F55&gt;0,D55,0)</f>
        <v>161.7</v>
      </c>
    </row>
    <row r="56" spans="1:8" s="30" customFormat="1" ht="13.5" outlineLevel="1" thickBot="1">
      <c r="A56" s="37" t="s">
        <v>65</v>
      </c>
      <c r="B56" s="24"/>
      <c r="C56" s="25"/>
      <c r="D56" s="32">
        <f>SUBTOTAL(9,D55:D55)</f>
        <v>161.7</v>
      </c>
      <c r="E56" s="35"/>
      <c r="F56" s="28"/>
      <c r="G56" s="25"/>
      <c r="H56" s="33">
        <f>SUBTOTAL(9,H55:H55)</f>
        <v>161.7</v>
      </c>
    </row>
    <row r="57" spans="1:8" s="30" customFormat="1" ht="13.5" outlineLevel="2" thickTop="1">
      <c r="A57" s="23">
        <v>100772</v>
      </c>
      <c r="B57" s="24" t="s">
        <v>66</v>
      </c>
      <c r="C57" s="25">
        <v>41239</v>
      </c>
      <c r="D57" s="34">
        <v>1286.47</v>
      </c>
      <c r="E57" s="35"/>
      <c r="F57" s="28" t="s">
        <v>67</v>
      </c>
      <c r="G57" s="25">
        <v>41390</v>
      </c>
      <c r="H57" s="36">
        <f>IF(F57&gt;0,D57,0)</f>
        <v>1286.47</v>
      </c>
    </row>
    <row r="58" spans="1:8" s="30" customFormat="1" ht="13.5" outlineLevel="1" thickBot="1">
      <c r="A58" s="37" t="s">
        <v>68</v>
      </c>
      <c r="B58" s="24"/>
      <c r="C58" s="25"/>
      <c r="D58" s="32">
        <f>SUBTOTAL(9,D57:D57)</f>
        <v>1286.47</v>
      </c>
      <c r="E58" s="35"/>
      <c r="F58" s="28"/>
      <c r="G58" s="25"/>
      <c r="H58" s="33">
        <f>SUBTOTAL(9,H57:H57)</f>
        <v>1286.47</v>
      </c>
    </row>
    <row r="59" spans="1:8" s="30" customFormat="1" ht="13.5" outlineLevel="2" thickTop="1">
      <c r="A59" s="23">
        <v>100967</v>
      </c>
      <c r="B59" s="24" t="s">
        <v>69</v>
      </c>
      <c r="C59" s="25">
        <v>41236</v>
      </c>
      <c r="D59" s="34">
        <v>19388.16</v>
      </c>
      <c r="E59" s="35"/>
      <c r="F59" s="28" t="s">
        <v>14</v>
      </c>
      <c r="G59" s="25">
        <v>41379</v>
      </c>
      <c r="H59" s="36">
        <f>IF(F59&gt;0,D59,0)</f>
        <v>19388.16</v>
      </c>
    </row>
    <row r="60" spans="1:8" s="30" customFormat="1" ht="13.5" outlineLevel="1" thickBot="1">
      <c r="A60" s="37" t="s">
        <v>70</v>
      </c>
      <c r="B60" s="24"/>
      <c r="C60" s="25"/>
      <c r="D60" s="32">
        <f>SUBTOTAL(9,D59:D59)</f>
        <v>19388.16</v>
      </c>
      <c r="E60" s="35"/>
      <c r="F60" s="28"/>
      <c r="G60" s="25"/>
      <c r="H60" s="33">
        <f>SUBTOTAL(9,H59:H59)</f>
        <v>19388.16</v>
      </c>
    </row>
    <row r="61" spans="1:8" s="30" customFormat="1" ht="13.5" outlineLevel="2" thickTop="1">
      <c r="A61" s="23">
        <v>101029</v>
      </c>
      <c r="B61" s="24" t="s">
        <v>71</v>
      </c>
      <c r="C61" s="25">
        <v>41239</v>
      </c>
      <c r="D61" s="38">
        <v>88.95</v>
      </c>
      <c r="E61" s="35"/>
      <c r="F61" s="28" t="s">
        <v>14</v>
      </c>
      <c r="G61" s="25">
        <v>41379</v>
      </c>
      <c r="H61" s="39">
        <f>IF(F61&gt;0,D61,0)</f>
        <v>88.95</v>
      </c>
    </row>
    <row r="62" spans="1:8" s="30" customFormat="1" ht="12.75" outlineLevel="2">
      <c r="A62" s="23">
        <v>101029</v>
      </c>
      <c r="B62" s="24" t="s">
        <v>72</v>
      </c>
      <c r="C62" s="25">
        <v>41242</v>
      </c>
      <c r="D62" s="40">
        <v>6172.82</v>
      </c>
      <c r="E62" s="35"/>
      <c r="F62" s="28" t="s">
        <v>14</v>
      </c>
      <c r="G62" s="25">
        <v>41379</v>
      </c>
      <c r="H62" s="41">
        <f>IF(F62&gt;0,D62,0)</f>
        <v>6172.82</v>
      </c>
    </row>
    <row r="63" spans="1:8" s="30" customFormat="1" ht="12.75" outlineLevel="2">
      <c r="A63" s="23">
        <v>101029</v>
      </c>
      <c r="B63" s="24" t="s">
        <v>73</v>
      </c>
      <c r="C63" s="25">
        <v>41242</v>
      </c>
      <c r="D63" s="26">
        <v>3122.47</v>
      </c>
      <c r="E63" s="35"/>
      <c r="F63" s="28" t="s">
        <v>14</v>
      </c>
      <c r="G63" s="25">
        <v>41379</v>
      </c>
      <c r="H63" s="29">
        <f>IF(F63&gt;0,D63,0)</f>
        <v>3122.47</v>
      </c>
    </row>
    <row r="64" spans="1:8" s="30" customFormat="1" ht="13.5" outlineLevel="1" thickBot="1">
      <c r="A64" s="37" t="s">
        <v>74</v>
      </c>
      <c r="B64" s="24"/>
      <c r="C64" s="25"/>
      <c r="D64" s="32">
        <f>SUBTOTAL(9,D61:D63)</f>
        <v>9384.24</v>
      </c>
      <c r="E64" s="35"/>
      <c r="F64" s="28"/>
      <c r="G64" s="25"/>
      <c r="H64" s="33">
        <f>SUBTOTAL(9,H61:H63)</f>
        <v>9384.24</v>
      </c>
    </row>
    <row r="65" spans="1:8" s="30" customFormat="1" ht="13.5" outlineLevel="2" thickTop="1">
      <c r="A65" s="23">
        <v>101066</v>
      </c>
      <c r="B65" s="24" t="s">
        <v>75</v>
      </c>
      <c r="C65" s="25">
        <v>40927</v>
      </c>
      <c r="D65" s="34">
        <v>2216.05</v>
      </c>
      <c r="E65" s="35"/>
      <c r="F65" s="28" t="s">
        <v>76</v>
      </c>
      <c r="G65" s="25">
        <v>41410</v>
      </c>
      <c r="H65" s="36">
        <f>IF(F65&gt;0,D65,0)</f>
        <v>2216.05</v>
      </c>
    </row>
    <row r="66" spans="1:8" s="30" customFormat="1" ht="13.5" outlineLevel="1" thickBot="1">
      <c r="A66" s="37" t="s">
        <v>77</v>
      </c>
      <c r="B66" s="24"/>
      <c r="C66" s="25"/>
      <c r="D66" s="32">
        <f>SUBTOTAL(9,D65:D65)</f>
        <v>2216.05</v>
      </c>
      <c r="E66" s="35"/>
      <c r="F66" s="28"/>
      <c r="G66" s="25"/>
      <c r="H66" s="33">
        <f>SUBTOTAL(9,H65:H65)</f>
        <v>2216.05</v>
      </c>
    </row>
    <row r="67" spans="1:8" s="30" customFormat="1" ht="13.5" outlineLevel="2" thickTop="1">
      <c r="A67" s="23">
        <v>101084</v>
      </c>
      <c r="B67" s="24" t="s">
        <v>78</v>
      </c>
      <c r="C67" s="25">
        <v>41213</v>
      </c>
      <c r="D67" s="34">
        <v>423.5</v>
      </c>
      <c r="E67" s="35"/>
      <c r="F67" s="28" t="s">
        <v>76</v>
      </c>
      <c r="G67" s="25">
        <v>41410</v>
      </c>
      <c r="H67" s="36">
        <f>IF(F67&gt;0,D67,0)</f>
        <v>423.5</v>
      </c>
    </row>
    <row r="68" spans="1:8" s="30" customFormat="1" ht="13.5" outlineLevel="1" thickBot="1">
      <c r="A68" s="37" t="s">
        <v>79</v>
      </c>
      <c r="B68" s="24"/>
      <c r="C68" s="25"/>
      <c r="D68" s="32">
        <f>SUBTOTAL(9,D67:D67)</f>
        <v>423.5</v>
      </c>
      <c r="E68" s="35"/>
      <c r="F68" s="28"/>
      <c r="G68" s="25"/>
      <c r="H68" s="33">
        <f>SUBTOTAL(9,H67:H67)</f>
        <v>423.5</v>
      </c>
    </row>
    <row r="69" spans="1:8" s="30" customFormat="1" ht="13.5" outlineLevel="2" thickTop="1">
      <c r="A69" s="23">
        <v>101193</v>
      </c>
      <c r="B69" s="24" t="s">
        <v>80</v>
      </c>
      <c r="C69" s="25">
        <v>40928</v>
      </c>
      <c r="D69" s="38">
        <v>1025.11</v>
      </c>
      <c r="E69" s="27"/>
      <c r="F69" s="28" t="s">
        <v>31</v>
      </c>
      <c r="G69" s="25">
        <v>41390</v>
      </c>
      <c r="H69" s="39">
        <f>IF(F69&gt;0,D69,0)</f>
        <v>1025.11</v>
      </c>
    </row>
    <row r="70" spans="1:8" s="30" customFormat="1" ht="12.75" outlineLevel="2">
      <c r="A70" s="23">
        <v>101193</v>
      </c>
      <c r="B70" s="24" t="s">
        <v>81</v>
      </c>
      <c r="C70" s="25">
        <v>40963</v>
      </c>
      <c r="D70" s="40">
        <v>1421.75</v>
      </c>
      <c r="E70" s="35"/>
      <c r="F70" s="28" t="s">
        <v>31</v>
      </c>
      <c r="G70" s="25">
        <v>41390</v>
      </c>
      <c r="H70" s="41">
        <f>IF(F70&gt;0,D70,0)</f>
        <v>1421.75</v>
      </c>
    </row>
    <row r="71" spans="1:8" s="30" customFormat="1" ht="12.75" outlineLevel="2">
      <c r="A71" s="23">
        <v>101193</v>
      </c>
      <c r="B71" s="24" t="s">
        <v>82</v>
      </c>
      <c r="C71" s="25">
        <v>41242</v>
      </c>
      <c r="D71" s="26">
        <v>310.61</v>
      </c>
      <c r="E71" s="35"/>
      <c r="F71" s="28" t="s">
        <v>14</v>
      </c>
      <c r="G71" s="25">
        <v>41379</v>
      </c>
      <c r="H71" s="29">
        <f>IF(F71&gt;0,D71,0)</f>
        <v>310.61</v>
      </c>
    </row>
    <row r="72" spans="1:8" s="30" customFormat="1" ht="13.5" outlineLevel="1" thickBot="1">
      <c r="A72" s="37" t="s">
        <v>83</v>
      </c>
      <c r="B72" s="24"/>
      <c r="C72" s="25"/>
      <c r="D72" s="32">
        <f>SUBTOTAL(9,D69:D71)</f>
        <v>2757.47</v>
      </c>
      <c r="E72" s="35"/>
      <c r="F72" s="28"/>
      <c r="G72" s="25"/>
      <c r="H72" s="33">
        <f>SUBTOTAL(9,H69:H71)</f>
        <v>2757.47</v>
      </c>
    </row>
    <row r="73" spans="1:8" s="30" customFormat="1" ht="13.5" outlineLevel="2" thickTop="1">
      <c r="A73" s="23">
        <v>101289</v>
      </c>
      <c r="B73" s="24" t="s">
        <v>84</v>
      </c>
      <c r="C73" s="25">
        <v>41095</v>
      </c>
      <c r="D73" s="34">
        <v>325.82</v>
      </c>
      <c r="E73" s="27"/>
      <c r="F73" s="28">
        <v>355</v>
      </c>
      <c r="G73" s="25">
        <v>41453</v>
      </c>
      <c r="H73" s="36">
        <f>IF(F73&gt;0,D73,0)</f>
        <v>325.82</v>
      </c>
    </row>
    <row r="74" spans="1:8" s="30" customFormat="1" ht="13.5" outlineLevel="1" thickBot="1">
      <c r="A74" s="37" t="s">
        <v>85</v>
      </c>
      <c r="B74" s="24"/>
      <c r="C74" s="25"/>
      <c r="D74" s="32">
        <f>SUBTOTAL(9,D73:D73)</f>
        <v>325.82</v>
      </c>
      <c r="E74" s="27"/>
      <c r="F74" s="28"/>
      <c r="G74" s="25"/>
      <c r="H74" s="33">
        <f>SUBTOTAL(9,H73:H73)</f>
        <v>325.82</v>
      </c>
    </row>
    <row r="75" spans="1:8" s="30" customFormat="1" ht="13.5" outlineLevel="2" thickTop="1">
      <c r="A75" s="23">
        <v>101316</v>
      </c>
      <c r="B75" s="24" t="s">
        <v>86</v>
      </c>
      <c r="C75" s="25">
        <v>41240</v>
      </c>
      <c r="D75" s="34">
        <v>818</v>
      </c>
      <c r="E75" s="35"/>
      <c r="F75" s="28" t="s">
        <v>14</v>
      </c>
      <c r="G75" s="25">
        <v>41379</v>
      </c>
      <c r="H75" s="36">
        <f>IF(F75&gt;0,D75,0)</f>
        <v>818</v>
      </c>
    </row>
    <row r="76" spans="1:8" s="30" customFormat="1" ht="13.5" outlineLevel="1" thickBot="1">
      <c r="A76" s="37" t="s">
        <v>87</v>
      </c>
      <c r="B76" s="24"/>
      <c r="C76" s="25"/>
      <c r="D76" s="32">
        <f>SUBTOTAL(9,D75:D75)</f>
        <v>818</v>
      </c>
      <c r="E76" s="35"/>
      <c r="F76" s="28"/>
      <c r="G76" s="25"/>
      <c r="H76" s="33">
        <f>SUBTOTAL(9,H75:H75)</f>
        <v>818</v>
      </c>
    </row>
    <row r="77" spans="1:8" s="30" customFormat="1" ht="13.5" outlineLevel="2" thickTop="1">
      <c r="A77" s="42">
        <v>101386</v>
      </c>
      <c r="B77" s="35" t="s">
        <v>88</v>
      </c>
      <c r="C77" s="27">
        <v>40854</v>
      </c>
      <c r="D77" s="43">
        <v>34.91</v>
      </c>
      <c r="E77" s="27">
        <v>41532</v>
      </c>
      <c r="F77" s="44">
        <v>419</v>
      </c>
      <c r="G77" s="27">
        <v>41493</v>
      </c>
      <c r="H77" s="45">
        <f>IF(F77&gt;0,D77,0)</f>
        <v>34.91</v>
      </c>
    </row>
    <row r="78" spans="1:8" s="30" customFormat="1" ht="13.5" outlineLevel="1" thickBot="1">
      <c r="A78" s="46" t="s">
        <v>89</v>
      </c>
      <c r="B78" s="35"/>
      <c r="C78" s="27"/>
      <c r="D78" s="47">
        <f>SUBTOTAL(9,D77:D77)</f>
        <v>34.91</v>
      </c>
      <c r="E78" s="27"/>
      <c r="F78" s="44"/>
      <c r="G78" s="35"/>
      <c r="H78" s="48">
        <f>SUBTOTAL(9,H77:H77)</f>
        <v>34.91</v>
      </c>
    </row>
    <row r="79" spans="1:8" s="30" customFormat="1" ht="13.5" outlineLevel="2" thickTop="1">
      <c r="A79" s="23">
        <v>101542</v>
      </c>
      <c r="B79" s="24" t="s">
        <v>90</v>
      </c>
      <c r="C79" s="25">
        <v>40968</v>
      </c>
      <c r="D79" s="34">
        <v>1264.45</v>
      </c>
      <c r="E79" s="35"/>
      <c r="F79" s="28">
        <v>310</v>
      </c>
      <c r="G79" s="25">
        <v>41439</v>
      </c>
      <c r="H79" s="36">
        <f>IF(F79&gt;0,D79,0)</f>
        <v>1264.45</v>
      </c>
    </row>
    <row r="80" spans="1:8" s="30" customFormat="1" ht="13.5" outlineLevel="1" thickBot="1">
      <c r="A80" s="37" t="s">
        <v>91</v>
      </c>
      <c r="B80" s="24"/>
      <c r="C80" s="25"/>
      <c r="D80" s="32">
        <f>SUBTOTAL(9,D79:D79)</f>
        <v>1264.45</v>
      </c>
      <c r="E80" s="35"/>
      <c r="F80" s="28"/>
      <c r="G80" s="25"/>
      <c r="H80" s="33">
        <f>SUBTOTAL(9,H79:H79)</f>
        <v>1264.45</v>
      </c>
    </row>
    <row r="81" spans="1:8" s="30" customFormat="1" ht="13.5" outlineLevel="2" thickTop="1">
      <c r="A81" s="23">
        <v>101810</v>
      </c>
      <c r="B81" s="24" t="s">
        <v>92</v>
      </c>
      <c r="C81" s="25">
        <v>40683</v>
      </c>
      <c r="D81" s="34">
        <v>360</v>
      </c>
      <c r="E81" s="35"/>
      <c r="F81" s="28">
        <v>310</v>
      </c>
      <c r="G81" s="25">
        <v>41439</v>
      </c>
      <c r="H81" s="36">
        <f>IF(F81&gt;0,D81,0)</f>
        <v>360</v>
      </c>
    </row>
    <row r="82" spans="1:8" s="30" customFormat="1" ht="13.5" outlineLevel="1" thickBot="1">
      <c r="A82" s="37" t="s">
        <v>93</v>
      </c>
      <c r="B82" s="24"/>
      <c r="C82" s="25"/>
      <c r="D82" s="32">
        <f>SUBTOTAL(9,D81:D81)</f>
        <v>360</v>
      </c>
      <c r="E82" s="35"/>
      <c r="F82" s="28"/>
      <c r="G82" s="25"/>
      <c r="H82" s="33">
        <f>SUBTOTAL(9,H81:H81)</f>
        <v>360</v>
      </c>
    </row>
    <row r="83" spans="1:8" s="30" customFormat="1" ht="13.5" outlineLevel="2" thickTop="1">
      <c r="A83" s="23">
        <v>101827</v>
      </c>
      <c r="B83" s="24" t="s">
        <v>94</v>
      </c>
      <c r="C83" s="25">
        <v>41242</v>
      </c>
      <c r="D83" s="38">
        <v>415.03</v>
      </c>
      <c r="E83" s="35"/>
      <c r="F83" s="28" t="s">
        <v>14</v>
      </c>
      <c r="G83" s="25">
        <v>41379</v>
      </c>
      <c r="H83" s="39">
        <f>IF(F83&gt;0,D83,0)</f>
        <v>415.03</v>
      </c>
    </row>
    <row r="84" spans="1:8" s="30" customFormat="1" ht="12.75" outlineLevel="2">
      <c r="A84" s="23">
        <v>101827</v>
      </c>
      <c r="B84" s="24" t="s">
        <v>95</v>
      </c>
      <c r="C84" s="25">
        <v>41242</v>
      </c>
      <c r="D84" s="26">
        <v>596.23</v>
      </c>
      <c r="E84" s="35"/>
      <c r="F84" s="28" t="s">
        <v>14</v>
      </c>
      <c r="G84" s="25">
        <v>41379</v>
      </c>
      <c r="H84" s="29">
        <f>IF(F84&gt;0,D84,0)</f>
        <v>596.23</v>
      </c>
    </row>
    <row r="85" spans="1:8" s="30" customFormat="1" ht="13.5" outlineLevel="1" thickBot="1">
      <c r="A85" s="37" t="s">
        <v>96</v>
      </c>
      <c r="B85" s="24"/>
      <c r="C85" s="25"/>
      <c r="D85" s="32">
        <f>SUBTOTAL(9,D83:D84)</f>
        <v>1011.26</v>
      </c>
      <c r="E85" s="35"/>
      <c r="F85" s="28"/>
      <c r="G85" s="25"/>
      <c r="H85" s="33">
        <f>SUBTOTAL(9,H83:H84)</f>
        <v>1011.26</v>
      </c>
    </row>
    <row r="86" spans="1:8" s="30" customFormat="1" ht="13.5" outlineLevel="2" thickTop="1">
      <c r="A86" s="23">
        <v>101944</v>
      </c>
      <c r="B86" s="24" t="s">
        <v>97</v>
      </c>
      <c r="C86" s="25">
        <v>41087</v>
      </c>
      <c r="D86" s="34">
        <v>2837.45</v>
      </c>
      <c r="E86" s="35"/>
      <c r="F86" s="28" t="s">
        <v>17</v>
      </c>
      <c r="G86" s="25">
        <v>41423</v>
      </c>
      <c r="H86" s="36">
        <f>IF(F86&gt;0,D86,0)</f>
        <v>2837.45</v>
      </c>
    </row>
    <row r="87" spans="1:8" s="30" customFormat="1" ht="13.5" outlineLevel="1" thickBot="1">
      <c r="A87" s="37" t="s">
        <v>98</v>
      </c>
      <c r="B87" s="24"/>
      <c r="C87" s="25"/>
      <c r="D87" s="32">
        <f>SUBTOTAL(9,D86:D86)</f>
        <v>2837.45</v>
      </c>
      <c r="E87" s="35"/>
      <c r="F87" s="28"/>
      <c r="G87" s="25"/>
      <c r="H87" s="33">
        <f>SUBTOTAL(9,H86:H86)</f>
        <v>2837.45</v>
      </c>
    </row>
    <row r="88" spans="1:8" s="30" customFormat="1" ht="13.5" outlineLevel="2" thickTop="1">
      <c r="A88" s="23">
        <v>101947</v>
      </c>
      <c r="B88" s="24" t="s">
        <v>99</v>
      </c>
      <c r="C88" s="25">
        <v>41131</v>
      </c>
      <c r="D88" s="34">
        <v>954.48</v>
      </c>
      <c r="E88" s="35"/>
      <c r="F88" s="28" t="s">
        <v>17</v>
      </c>
      <c r="G88" s="25">
        <v>41423</v>
      </c>
      <c r="H88" s="36">
        <f>IF(F88&gt;0,D88,0)</f>
        <v>954.48</v>
      </c>
    </row>
    <row r="89" spans="1:8" s="30" customFormat="1" ht="13.5" outlineLevel="1" thickBot="1">
      <c r="A89" s="37" t="s">
        <v>100</v>
      </c>
      <c r="B89" s="24"/>
      <c r="C89" s="25"/>
      <c r="D89" s="32">
        <f>SUBTOTAL(9,D88:D88)</f>
        <v>954.48</v>
      </c>
      <c r="E89" s="35"/>
      <c r="F89" s="28"/>
      <c r="G89" s="25"/>
      <c r="H89" s="33">
        <f>SUBTOTAL(9,H88:H88)</f>
        <v>954.48</v>
      </c>
    </row>
    <row r="90" spans="1:8" s="30" customFormat="1" ht="13.5" outlineLevel="2" thickTop="1">
      <c r="A90" s="23">
        <v>102076</v>
      </c>
      <c r="B90" s="24" t="s">
        <v>101</v>
      </c>
      <c r="C90" s="25">
        <v>41032</v>
      </c>
      <c r="D90" s="38">
        <v>1501.08</v>
      </c>
      <c r="E90" s="35"/>
      <c r="F90" s="28" t="s">
        <v>31</v>
      </c>
      <c r="G90" s="25">
        <v>41390</v>
      </c>
      <c r="H90" s="39">
        <f>IF(F90&gt;0,D90,0)</f>
        <v>1501.08</v>
      </c>
    </row>
    <row r="91" spans="1:8" s="30" customFormat="1" ht="12.75" outlineLevel="2">
      <c r="A91" s="42">
        <v>102076</v>
      </c>
      <c r="B91" s="35" t="s">
        <v>102</v>
      </c>
      <c r="C91" s="27">
        <v>41235</v>
      </c>
      <c r="D91" s="49">
        <v>594.59</v>
      </c>
      <c r="E91" s="27">
        <v>41484</v>
      </c>
      <c r="F91" s="44">
        <v>409</v>
      </c>
      <c r="G91" s="27">
        <v>41485</v>
      </c>
      <c r="H91" s="50">
        <f>IF(F91&gt;0,D91,0)</f>
        <v>594.59</v>
      </c>
    </row>
    <row r="92" spans="1:8" s="30" customFormat="1" ht="13.5" outlineLevel="1" thickBot="1">
      <c r="A92" s="46" t="s">
        <v>103</v>
      </c>
      <c r="B92" s="35"/>
      <c r="C92" s="27"/>
      <c r="D92" s="47">
        <f>SUBTOTAL(9,D90:D91)</f>
        <v>2095.67</v>
      </c>
      <c r="E92" s="27"/>
      <c r="F92" s="44"/>
      <c r="G92" s="35"/>
      <c r="H92" s="48">
        <f>SUBTOTAL(9,H90:H91)</f>
        <v>2095.67</v>
      </c>
    </row>
    <row r="93" spans="1:8" s="30" customFormat="1" ht="13.5" outlineLevel="2" thickTop="1">
      <c r="A93" s="23">
        <v>102682</v>
      </c>
      <c r="B93" s="24" t="s">
        <v>104</v>
      </c>
      <c r="C93" s="25">
        <v>41213</v>
      </c>
      <c r="D93" s="34">
        <v>9727.48</v>
      </c>
      <c r="E93" s="35"/>
      <c r="F93" s="28" t="s">
        <v>76</v>
      </c>
      <c r="G93" s="25">
        <v>41410</v>
      </c>
      <c r="H93" s="36">
        <f>IF(F93&gt;0,D93,0)</f>
        <v>9727.48</v>
      </c>
    </row>
    <row r="94" spans="1:8" s="30" customFormat="1" ht="13.5" outlineLevel="1" thickBot="1">
      <c r="A94" s="37" t="s">
        <v>105</v>
      </c>
      <c r="B94" s="24"/>
      <c r="C94" s="25"/>
      <c r="D94" s="32">
        <f>SUBTOTAL(9,D93:D93)</f>
        <v>9727.48</v>
      </c>
      <c r="E94" s="35"/>
      <c r="F94" s="28"/>
      <c r="G94" s="25"/>
      <c r="H94" s="33">
        <f>SUBTOTAL(9,H93:H93)</f>
        <v>9727.48</v>
      </c>
    </row>
    <row r="95" spans="1:8" s="30" customFormat="1" ht="13.5" outlineLevel="2" thickTop="1">
      <c r="A95" s="23">
        <v>103386</v>
      </c>
      <c r="B95" s="24" t="s">
        <v>106</v>
      </c>
      <c r="C95" s="25">
        <v>41201</v>
      </c>
      <c r="D95" s="34">
        <v>943.65</v>
      </c>
      <c r="E95" s="35"/>
      <c r="F95" s="28" t="s">
        <v>76</v>
      </c>
      <c r="G95" s="25">
        <v>41410</v>
      </c>
      <c r="H95" s="36">
        <f>IF(F95&gt;0,D95,0)</f>
        <v>943.65</v>
      </c>
    </row>
    <row r="96" spans="1:8" s="30" customFormat="1" ht="13.5" outlineLevel="1" thickBot="1">
      <c r="A96" s="37" t="s">
        <v>107</v>
      </c>
      <c r="B96" s="24"/>
      <c r="C96" s="25"/>
      <c r="D96" s="32">
        <f>SUBTOTAL(9,D95:D95)</f>
        <v>943.65</v>
      </c>
      <c r="E96" s="35"/>
      <c r="F96" s="28"/>
      <c r="G96" s="25"/>
      <c r="H96" s="33">
        <f>SUBTOTAL(9,H95:H95)</f>
        <v>943.65</v>
      </c>
    </row>
    <row r="97" spans="1:8" s="30" customFormat="1" ht="13.5" outlineLevel="2" thickTop="1">
      <c r="A97" s="23">
        <v>103562</v>
      </c>
      <c r="B97" s="24" t="s">
        <v>108</v>
      </c>
      <c r="C97" s="25">
        <v>41229</v>
      </c>
      <c r="D97" s="38">
        <v>2381.76</v>
      </c>
      <c r="E97" s="27"/>
      <c r="F97" s="28" t="s">
        <v>76</v>
      </c>
      <c r="G97" s="25">
        <v>41410</v>
      </c>
      <c r="H97" s="39">
        <f>IF(F97&gt;0,D97,0)</f>
        <v>2381.76</v>
      </c>
    </row>
    <row r="98" spans="1:8" s="30" customFormat="1" ht="12.75" outlineLevel="2">
      <c r="A98" s="42">
        <v>103562</v>
      </c>
      <c r="B98" s="35" t="s">
        <v>109</v>
      </c>
      <c r="C98" s="27">
        <v>40908</v>
      </c>
      <c r="D98" s="49">
        <v>7701.65</v>
      </c>
      <c r="E98" s="27">
        <v>41532</v>
      </c>
      <c r="F98" s="44">
        <v>373</v>
      </c>
      <c r="G98" s="27">
        <v>41470</v>
      </c>
      <c r="H98" s="50">
        <f>IF(F98&gt;0,D98,0)</f>
        <v>7701.65</v>
      </c>
    </row>
    <row r="99" spans="1:8" s="30" customFormat="1" ht="13.5" outlineLevel="1" thickBot="1">
      <c r="A99" s="46" t="s">
        <v>110</v>
      </c>
      <c r="B99" s="35"/>
      <c r="C99" s="27"/>
      <c r="D99" s="47">
        <f>SUBTOTAL(9,D97:D98)</f>
        <v>10083.41</v>
      </c>
      <c r="E99" s="27"/>
      <c r="F99" s="44"/>
      <c r="G99" s="35"/>
      <c r="H99" s="48">
        <f>SUBTOTAL(9,H97:H98)</f>
        <v>10083.41</v>
      </c>
    </row>
    <row r="100" spans="1:8" s="30" customFormat="1" ht="13.5" outlineLevel="2" thickTop="1">
      <c r="A100" s="42">
        <v>103627</v>
      </c>
      <c r="B100" s="35" t="s">
        <v>111</v>
      </c>
      <c r="C100" s="27">
        <v>40934</v>
      </c>
      <c r="D100" s="43">
        <v>234.46</v>
      </c>
      <c r="E100" s="27">
        <v>41532</v>
      </c>
      <c r="F100" s="44">
        <v>419</v>
      </c>
      <c r="G100" s="27">
        <v>41493</v>
      </c>
      <c r="H100" s="45">
        <f>IF(F100&gt;0,D100,0)</f>
        <v>234.46</v>
      </c>
    </row>
    <row r="101" spans="1:8" s="30" customFormat="1" ht="13.5" outlineLevel="1" thickBot="1">
      <c r="A101" s="46" t="s">
        <v>112</v>
      </c>
      <c r="B101" s="35"/>
      <c r="C101" s="27"/>
      <c r="D101" s="47">
        <f>SUBTOTAL(9,D100:D100)</f>
        <v>234.46</v>
      </c>
      <c r="E101" s="27"/>
      <c r="F101" s="44"/>
      <c r="G101" s="35"/>
      <c r="H101" s="48">
        <f>SUBTOTAL(9,H100:H100)</f>
        <v>234.46</v>
      </c>
    </row>
    <row r="102" spans="1:8" s="30" customFormat="1" ht="13.5" outlineLevel="2" thickTop="1">
      <c r="A102" s="23">
        <v>103904</v>
      </c>
      <c r="B102" s="24" t="s">
        <v>113</v>
      </c>
      <c r="C102" s="25">
        <v>41156</v>
      </c>
      <c r="D102" s="34">
        <v>47162.64</v>
      </c>
      <c r="E102" s="27"/>
      <c r="F102" s="28" t="s">
        <v>31</v>
      </c>
      <c r="G102" s="25">
        <v>41390</v>
      </c>
      <c r="H102" s="36">
        <f>IF(F102&gt;0,D102,0)</f>
        <v>47162.64</v>
      </c>
    </row>
    <row r="103" spans="1:8" s="30" customFormat="1" ht="13.5" outlineLevel="1" thickBot="1">
      <c r="A103" s="37" t="s">
        <v>114</v>
      </c>
      <c r="B103" s="24"/>
      <c r="C103" s="25"/>
      <c r="D103" s="32">
        <f>SUBTOTAL(9,D102:D102)</f>
        <v>47162.64</v>
      </c>
      <c r="E103" s="27"/>
      <c r="F103" s="28"/>
      <c r="G103" s="25"/>
      <c r="H103" s="33">
        <f>SUBTOTAL(9,H102:H102)</f>
        <v>47162.64</v>
      </c>
    </row>
    <row r="104" spans="1:8" s="30" customFormat="1" ht="13.5" outlineLevel="2" thickTop="1">
      <c r="A104" s="42">
        <v>104141</v>
      </c>
      <c r="B104" s="35" t="s">
        <v>115</v>
      </c>
      <c r="C104" s="27">
        <v>40632</v>
      </c>
      <c r="D104" s="43">
        <v>216</v>
      </c>
      <c r="E104" s="27">
        <v>41532</v>
      </c>
      <c r="F104" s="44">
        <v>473</v>
      </c>
      <c r="G104" s="27">
        <v>41515</v>
      </c>
      <c r="H104" s="45">
        <f>IF(F104&gt;0,D104,0)</f>
        <v>216</v>
      </c>
    </row>
    <row r="105" spans="1:8" s="30" customFormat="1" ht="13.5" outlineLevel="1" thickBot="1">
      <c r="A105" s="46" t="s">
        <v>116</v>
      </c>
      <c r="B105" s="35"/>
      <c r="C105" s="27"/>
      <c r="D105" s="47">
        <f>SUBTOTAL(9,D104:D104)</f>
        <v>216</v>
      </c>
      <c r="E105" s="27"/>
      <c r="F105" s="44"/>
      <c r="G105" s="35"/>
      <c r="H105" s="48">
        <f>SUBTOTAL(9,H104:H104)</f>
        <v>216</v>
      </c>
    </row>
    <row r="106" spans="1:8" s="30" customFormat="1" ht="13.5" outlineLevel="2" thickTop="1">
      <c r="A106" s="23">
        <v>104323</v>
      </c>
      <c r="B106" s="24" t="s">
        <v>117</v>
      </c>
      <c r="C106" s="25">
        <v>41029</v>
      </c>
      <c r="D106" s="34">
        <v>386.96</v>
      </c>
      <c r="E106" s="27"/>
      <c r="F106" s="28">
        <v>310</v>
      </c>
      <c r="G106" s="25">
        <v>41439</v>
      </c>
      <c r="H106" s="36">
        <f>IF(F106&gt;0,D106,0)</f>
        <v>386.96</v>
      </c>
    </row>
    <row r="107" spans="1:8" s="30" customFormat="1" ht="13.5" outlineLevel="1" thickBot="1">
      <c r="A107" s="37" t="s">
        <v>118</v>
      </c>
      <c r="B107" s="24"/>
      <c r="C107" s="25"/>
      <c r="D107" s="32">
        <f>SUBTOTAL(9,D106:D106)</f>
        <v>386.96</v>
      </c>
      <c r="E107" s="27"/>
      <c r="F107" s="28"/>
      <c r="G107" s="25"/>
      <c r="H107" s="33">
        <f>SUBTOTAL(9,H106:H106)</f>
        <v>386.96</v>
      </c>
    </row>
    <row r="108" spans="1:8" s="30" customFormat="1" ht="13.5" outlineLevel="2" thickTop="1">
      <c r="A108" s="23">
        <v>104510</v>
      </c>
      <c r="B108" s="24" t="s">
        <v>119</v>
      </c>
      <c r="C108" s="25">
        <v>41130</v>
      </c>
      <c r="D108" s="38">
        <v>1390</v>
      </c>
      <c r="E108" s="35"/>
      <c r="F108" s="28">
        <v>319</v>
      </c>
      <c r="G108" s="25">
        <v>41439</v>
      </c>
      <c r="H108" s="39">
        <f>IF(F108&gt;0,D108,0)</f>
        <v>1390</v>
      </c>
    </row>
    <row r="109" spans="1:8" s="30" customFormat="1" ht="12.75" outlineLevel="2">
      <c r="A109" s="42">
        <v>104510</v>
      </c>
      <c r="B109" s="35" t="s">
        <v>120</v>
      </c>
      <c r="C109" s="27">
        <v>40871</v>
      </c>
      <c r="D109" s="49">
        <v>6165.12</v>
      </c>
      <c r="E109" s="27">
        <v>41532</v>
      </c>
      <c r="F109" s="44">
        <v>426</v>
      </c>
      <c r="G109" s="27">
        <v>41493</v>
      </c>
      <c r="H109" s="50">
        <f>IF(F109&gt;0,D109,0)</f>
        <v>6165.12</v>
      </c>
    </row>
    <row r="110" spans="1:8" s="30" customFormat="1" ht="13.5" outlineLevel="1" thickBot="1">
      <c r="A110" s="46" t="s">
        <v>121</v>
      </c>
      <c r="B110" s="35"/>
      <c r="C110" s="27"/>
      <c r="D110" s="47">
        <f>SUBTOTAL(9,D108:D109)</f>
        <v>7555.12</v>
      </c>
      <c r="E110" s="27"/>
      <c r="F110" s="44"/>
      <c r="G110" s="35"/>
      <c r="H110" s="48">
        <f>SUBTOTAL(9,H108:H109)</f>
        <v>7555.12</v>
      </c>
    </row>
    <row r="111" spans="1:8" s="30" customFormat="1" ht="13.5" outlineLevel="2" thickTop="1">
      <c r="A111" s="23">
        <v>104836</v>
      </c>
      <c r="B111" s="24" t="s">
        <v>122</v>
      </c>
      <c r="C111" s="25">
        <v>40624</v>
      </c>
      <c r="D111" s="38">
        <v>207.6</v>
      </c>
      <c r="E111" s="35"/>
      <c r="F111" s="28">
        <v>310</v>
      </c>
      <c r="G111" s="25">
        <v>41439</v>
      </c>
      <c r="H111" s="39">
        <f aca="true" t="shared" si="2" ref="H111:H116">IF(F111&gt;0,D111,0)</f>
        <v>207.6</v>
      </c>
    </row>
    <row r="112" spans="1:8" s="30" customFormat="1" ht="12.75" outlineLevel="2">
      <c r="A112" s="23">
        <v>104836</v>
      </c>
      <c r="B112" s="24" t="s">
        <v>123</v>
      </c>
      <c r="C112" s="25">
        <v>40644</v>
      </c>
      <c r="D112" s="40">
        <v>522</v>
      </c>
      <c r="E112" s="35"/>
      <c r="F112" s="28" t="s">
        <v>17</v>
      </c>
      <c r="G112" s="25">
        <v>41423</v>
      </c>
      <c r="H112" s="41">
        <f t="shared" si="2"/>
        <v>522</v>
      </c>
    </row>
    <row r="113" spans="1:8" s="30" customFormat="1" ht="12.75" outlineLevel="2">
      <c r="A113" s="23">
        <v>104836</v>
      </c>
      <c r="B113" s="24" t="s">
        <v>124</v>
      </c>
      <c r="C113" s="25">
        <v>40648</v>
      </c>
      <c r="D113" s="40">
        <v>395.77</v>
      </c>
      <c r="E113" s="35"/>
      <c r="F113" s="28" t="s">
        <v>76</v>
      </c>
      <c r="G113" s="25">
        <v>41410</v>
      </c>
      <c r="H113" s="41">
        <f t="shared" si="2"/>
        <v>395.77</v>
      </c>
    </row>
    <row r="114" spans="1:8" s="30" customFormat="1" ht="12.75" outlineLevel="2">
      <c r="A114" s="23">
        <v>104836</v>
      </c>
      <c r="B114" s="24" t="s">
        <v>125</v>
      </c>
      <c r="C114" s="25">
        <v>41137</v>
      </c>
      <c r="D114" s="40">
        <v>90.75</v>
      </c>
      <c r="E114" s="35"/>
      <c r="F114" s="28" t="s">
        <v>31</v>
      </c>
      <c r="G114" s="25">
        <v>41390</v>
      </c>
      <c r="H114" s="41">
        <f t="shared" si="2"/>
        <v>90.75</v>
      </c>
    </row>
    <row r="115" spans="1:8" s="30" customFormat="1" ht="12.75" outlineLevel="2">
      <c r="A115" s="23">
        <v>104836</v>
      </c>
      <c r="B115" s="24" t="s">
        <v>126</v>
      </c>
      <c r="C115" s="25">
        <v>41180</v>
      </c>
      <c r="D115" s="40">
        <v>1584.43</v>
      </c>
      <c r="E115" s="35"/>
      <c r="F115" s="28" t="s">
        <v>31</v>
      </c>
      <c r="G115" s="25">
        <v>41390</v>
      </c>
      <c r="H115" s="41">
        <f t="shared" si="2"/>
        <v>1584.43</v>
      </c>
    </row>
    <row r="116" spans="1:8" s="30" customFormat="1" ht="12.75" outlineLevel="2">
      <c r="A116" s="23">
        <v>104836</v>
      </c>
      <c r="B116" s="24" t="s">
        <v>127</v>
      </c>
      <c r="C116" s="25">
        <v>41180</v>
      </c>
      <c r="D116" s="26">
        <v>441.65</v>
      </c>
      <c r="E116" s="35"/>
      <c r="F116" s="28" t="s">
        <v>31</v>
      </c>
      <c r="G116" s="25">
        <v>41390</v>
      </c>
      <c r="H116" s="29">
        <f t="shared" si="2"/>
        <v>441.65</v>
      </c>
    </row>
    <row r="117" spans="1:8" s="30" customFormat="1" ht="13.5" outlineLevel="1" thickBot="1">
      <c r="A117" s="37" t="s">
        <v>128</v>
      </c>
      <c r="B117" s="24"/>
      <c r="C117" s="25"/>
      <c r="D117" s="32">
        <f>SUBTOTAL(9,D111:D116)</f>
        <v>3242.2000000000003</v>
      </c>
      <c r="E117" s="35"/>
      <c r="F117" s="28"/>
      <c r="G117" s="25"/>
      <c r="H117" s="33">
        <f>SUBTOTAL(9,H111:H116)</f>
        <v>3242.2000000000003</v>
      </c>
    </row>
    <row r="118" spans="1:8" s="30" customFormat="1" ht="13.5" outlineLevel="2" thickTop="1">
      <c r="A118" s="23">
        <v>104974</v>
      </c>
      <c r="B118" s="24" t="s">
        <v>129</v>
      </c>
      <c r="C118" s="25">
        <v>41220</v>
      </c>
      <c r="D118" s="38">
        <v>1728.39</v>
      </c>
      <c r="E118" s="35"/>
      <c r="F118" s="28" t="s">
        <v>31</v>
      </c>
      <c r="G118" s="25">
        <v>41390</v>
      </c>
      <c r="H118" s="39">
        <f>IF(F118&gt;0,D118,0)</f>
        <v>1728.39</v>
      </c>
    </row>
    <row r="119" spans="1:8" s="30" customFormat="1" ht="12.75" outlineLevel="2">
      <c r="A119" s="23">
        <v>104974</v>
      </c>
      <c r="B119" s="24" t="s">
        <v>130</v>
      </c>
      <c r="C119" s="25">
        <v>41222</v>
      </c>
      <c r="D119" s="40">
        <v>1235.62</v>
      </c>
      <c r="E119" s="35"/>
      <c r="F119" s="28" t="s">
        <v>31</v>
      </c>
      <c r="G119" s="25">
        <v>41390</v>
      </c>
      <c r="H119" s="41">
        <f>IF(F119&gt;0,D119,0)</f>
        <v>1235.62</v>
      </c>
    </row>
    <row r="120" spans="1:8" s="30" customFormat="1" ht="12.75" outlineLevel="2">
      <c r="A120" s="23">
        <v>104974</v>
      </c>
      <c r="B120" s="24" t="s">
        <v>131</v>
      </c>
      <c r="C120" s="25">
        <v>41242</v>
      </c>
      <c r="D120" s="26">
        <v>1728.39</v>
      </c>
      <c r="E120" s="35"/>
      <c r="F120" s="28" t="s">
        <v>14</v>
      </c>
      <c r="G120" s="25">
        <v>41379</v>
      </c>
      <c r="H120" s="29">
        <f>IF(F120&gt;0,D120,0)</f>
        <v>1728.39</v>
      </c>
    </row>
    <row r="121" spans="1:8" s="30" customFormat="1" ht="13.5" outlineLevel="1" thickBot="1">
      <c r="A121" s="37" t="s">
        <v>132</v>
      </c>
      <c r="B121" s="24"/>
      <c r="C121" s="25"/>
      <c r="D121" s="32">
        <f>SUBTOTAL(9,D118:D120)</f>
        <v>4692.400000000001</v>
      </c>
      <c r="E121" s="35"/>
      <c r="F121" s="28"/>
      <c r="G121" s="25"/>
      <c r="H121" s="33">
        <f>SUBTOTAL(9,H118:H120)</f>
        <v>4692.400000000001</v>
      </c>
    </row>
    <row r="122" spans="1:8" s="30" customFormat="1" ht="13.5" outlineLevel="2" thickTop="1">
      <c r="A122" s="23">
        <v>105126</v>
      </c>
      <c r="B122" s="24" t="s">
        <v>133</v>
      </c>
      <c r="C122" s="25">
        <v>41039</v>
      </c>
      <c r="D122" s="38">
        <v>222.59</v>
      </c>
      <c r="E122" s="35"/>
      <c r="F122" s="28" t="s">
        <v>17</v>
      </c>
      <c r="G122" s="25">
        <v>41423</v>
      </c>
      <c r="H122" s="39">
        <f>IF(F122&gt;0,D122,0)</f>
        <v>222.59</v>
      </c>
    </row>
    <row r="123" spans="1:8" s="30" customFormat="1" ht="12.75" outlineLevel="2">
      <c r="A123" s="23">
        <v>105126</v>
      </c>
      <c r="B123" s="24" t="s">
        <v>134</v>
      </c>
      <c r="C123" s="25">
        <v>41039</v>
      </c>
      <c r="D123" s="26">
        <v>69.74</v>
      </c>
      <c r="E123" s="35"/>
      <c r="F123" s="28" t="s">
        <v>17</v>
      </c>
      <c r="G123" s="25">
        <v>41423</v>
      </c>
      <c r="H123" s="29">
        <f>IF(F123&gt;0,D123,0)</f>
        <v>69.74</v>
      </c>
    </row>
    <row r="124" spans="1:8" s="30" customFormat="1" ht="13.5" outlineLevel="1" thickBot="1">
      <c r="A124" s="37" t="s">
        <v>135</v>
      </c>
      <c r="B124" s="24"/>
      <c r="C124" s="25"/>
      <c r="D124" s="32">
        <f>SUBTOTAL(9,D122:D123)</f>
        <v>292.33</v>
      </c>
      <c r="E124" s="35"/>
      <c r="F124" s="28"/>
      <c r="G124" s="25"/>
      <c r="H124" s="33">
        <f>SUBTOTAL(9,H122:H123)</f>
        <v>292.33</v>
      </c>
    </row>
    <row r="125" spans="1:8" s="30" customFormat="1" ht="13.5" outlineLevel="2" thickTop="1">
      <c r="A125" s="23">
        <v>105266</v>
      </c>
      <c r="B125" s="24" t="s">
        <v>136</v>
      </c>
      <c r="C125" s="25">
        <v>40907</v>
      </c>
      <c r="D125" s="34">
        <v>2544.03</v>
      </c>
      <c r="E125" s="27"/>
      <c r="F125" s="28" t="s">
        <v>31</v>
      </c>
      <c r="G125" s="25">
        <v>41390</v>
      </c>
      <c r="H125" s="36">
        <f>IF(F125&gt;0,D125,0)</f>
        <v>2544.03</v>
      </c>
    </row>
    <row r="126" spans="1:8" s="30" customFormat="1" ht="13.5" outlineLevel="1" thickBot="1">
      <c r="A126" s="37" t="s">
        <v>137</v>
      </c>
      <c r="B126" s="24"/>
      <c r="C126" s="25"/>
      <c r="D126" s="32">
        <f>SUBTOTAL(9,D125:D125)</f>
        <v>2544.03</v>
      </c>
      <c r="E126" s="27"/>
      <c r="F126" s="28"/>
      <c r="G126" s="25"/>
      <c r="H126" s="33">
        <f>SUBTOTAL(9,H125:H125)</f>
        <v>2544.03</v>
      </c>
    </row>
    <row r="127" spans="1:8" s="30" customFormat="1" ht="13.5" outlineLevel="2" thickTop="1">
      <c r="A127" s="23">
        <v>105344</v>
      </c>
      <c r="B127" s="24" t="s">
        <v>138</v>
      </c>
      <c r="C127" s="25">
        <v>41172</v>
      </c>
      <c r="D127" s="38">
        <v>6826.08</v>
      </c>
      <c r="E127" s="35"/>
      <c r="F127" s="28">
        <v>310</v>
      </c>
      <c r="G127" s="25">
        <v>41439</v>
      </c>
      <c r="H127" s="39">
        <f>IF(F127&gt;0,D127,0)</f>
        <v>6826.08</v>
      </c>
    </row>
    <row r="128" spans="1:8" s="30" customFormat="1" ht="12.75" outlineLevel="2">
      <c r="A128" s="23">
        <v>105344</v>
      </c>
      <c r="B128" s="24" t="s">
        <v>139</v>
      </c>
      <c r="C128" s="25">
        <v>41235</v>
      </c>
      <c r="D128" s="40">
        <v>440.96</v>
      </c>
      <c r="E128" s="35"/>
      <c r="F128" s="28" t="s">
        <v>76</v>
      </c>
      <c r="G128" s="25">
        <v>41410</v>
      </c>
      <c r="H128" s="41">
        <f>IF(F128&gt;0,D128,0)</f>
        <v>440.96</v>
      </c>
    </row>
    <row r="129" spans="1:8" s="30" customFormat="1" ht="12.75" outlineLevel="2">
      <c r="A129" s="42">
        <v>105344</v>
      </c>
      <c r="B129" s="35" t="s">
        <v>140</v>
      </c>
      <c r="C129" s="27">
        <v>41099</v>
      </c>
      <c r="D129" s="49">
        <v>2620.8</v>
      </c>
      <c r="E129" s="27">
        <v>41532</v>
      </c>
      <c r="F129" s="44">
        <v>419</v>
      </c>
      <c r="G129" s="27">
        <v>41493</v>
      </c>
      <c r="H129" s="50">
        <f>IF(F129&gt;0,D129,0)</f>
        <v>2620.8</v>
      </c>
    </row>
    <row r="130" spans="1:8" s="30" customFormat="1" ht="13.5" outlineLevel="1" thickBot="1">
      <c r="A130" s="46" t="s">
        <v>141</v>
      </c>
      <c r="B130" s="35"/>
      <c r="C130" s="27"/>
      <c r="D130" s="47">
        <f>SUBTOTAL(9,D127:D129)</f>
        <v>9887.84</v>
      </c>
      <c r="E130" s="27"/>
      <c r="F130" s="44"/>
      <c r="G130" s="35"/>
      <c r="H130" s="48">
        <f>SUBTOTAL(9,H127:H129)</f>
        <v>9887.84</v>
      </c>
    </row>
    <row r="131" spans="1:8" s="30" customFormat="1" ht="13.5" outlineLevel="2" thickTop="1">
      <c r="A131" s="23">
        <v>105383</v>
      </c>
      <c r="B131" s="24" t="s">
        <v>142</v>
      </c>
      <c r="C131" s="25">
        <v>41060</v>
      </c>
      <c r="D131" s="34">
        <v>390.01</v>
      </c>
      <c r="E131" s="35"/>
      <c r="F131" s="28" t="s">
        <v>14</v>
      </c>
      <c r="G131" s="25">
        <v>41379</v>
      </c>
      <c r="H131" s="36">
        <f>IF(F131&gt;0,D131,0)</f>
        <v>390.01</v>
      </c>
    </row>
    <row r="132" spans="1:8" s="30" customFormat="1" ht="13.5" outlineLevel="1" thickBot="1">
      <c r="A132" s="37" t="s">
        <v>143</v>
      </c>
      <c r="B132" s="24"/>
      <c r="C132" s="25"/>
      <c r="D132" s="32">
        <f>SUBTOTAL(9,D131:D131)</f>
        <v>390.01</v>
      </c>
      <c r="E132" s="35"/>
      <c r="F132" s="28"/>
      <c r="G132" s="25"/>
      <c r="H132" s="33">
        <f>SUBTOTAL(9,H131:H131)</f>
        <v>390.01</v>
      </c>
    </row>
    <row r="133" spans="1:8" s="30" customFormat="1" ht="13.5" outlineLevel="2" thickTop="1">
      <c r="A133" s="23">
        <v>105426</v>
      </c>
      <c r="B133" s="24" t="s">
        <v>144</v>
      </c>
      <c r="C133" s="25">
        <v>41180</v>
      </c>
      <c r="D133" s="34">
        <v>294.03</v>
      </c>
      <c r="E133" s="35"/>
      <c r="F133" s="28" t="s">
        <v>14</v>
      </c>
      <c r="G133" s="25">
        <v>41379</v>
      </c>
      <c r="H133" s="36">
        <f>IF(F133&gt;0,D133,0)</f>
        <v>294.03</v>
      </c>
    </row>
    <row r="134" spans="1:8" s="30" customFormat="1" ht="13.5" outlineLevel="1" thickBot="1">
      <c r="A134" s="37" t="s">
        <v>145</v>
      </c>
      <c r="B134" s="24"/>
      <c r="C134" s="25"/>
      <c r="D134" s="32">
        <f>SUBTOTAL(9,D133:D133)</f>
        <v>294.03</v>
      </c>
      <c r="E134" s="35"/>
      <c r="F134" s="28"/>
      <c r="G134" s="25"/>
      <c r="H134" s="33">
        <f>SUBTOTAL(9,H133:H133)</f>
        <v>294.03</v>
      </c>
    </row>
    <row r="135" spans="1:8" s="30" customFormat="1" ht="13.5" outlineLevel="2" thickTop="1">
      <c r="A135" s="23">
        <v>105804</v>
      </c>
      <c r="B135" s="24" t="s">
        <v>146</v>
      </c>
      <c r="C135" s="25">
        <v>41100</v>
      </c>
      <c r="D135" s="34">
        <v>198.02</v>
      </c>
      <c r="E135" s="35"/>
      <c r="F135" s="28">
        <v>347</v>
      </c>
      <c r="G135" s="25">
        <v>41453</v>
      </c>
      <c r="H135" s="36">
        <f>IF(F135&gt;0,D135,0)</f>
        <v>198.02</v>
      </c>
    </row>
    <row r="136" spans="1:8" s="30" customFormat="1" ht="13.5" outlineLevel="1" thickBot="1">
      <c r="A136" s="37" t="s">
        <v>147</v>
      </c>
      <c r="B136" s="24"/>
      <c r="C136" s="25"/>
      <c r="D136" s="32">
        <f>SUBTOTAL(9,D135:D135)</f>
        <v>198.02</v>
      </c>
      <c r="E136" s="35"/>
      <c r="F136" s="28"/>
      <c r="G136" s="25"/>
      <c r="H136" s="33">
        <f>SUBTOTAL(9,H135:H135)</f>
        <v>198.02</v>
      </c>
    </row>
    <row r="137" spans="1:8" s="30" customFormat="1" ht="13.5" outlineLevel="2" thickTop="1">
      <c r="A137" s="23">
        <v>105982</v>
      </c>
      <c r="B137" s="24" t="s">
        <v>148</v>
      </c>
      <c r="C137" s="25">
        <v>41226</v>
      </c>
      <c r="D137" s="34">
        <v>3008.06</v>
      </c>
      <c r="E137" s="35"/>
      <c r="F137" s="28" t="s">
        <v>31</v>
      </c>
      <c r="G137" s="25">
        <v>41390</v>
      </c>
      <c r="H137" s="36">
        <f>IF(F137&gt;0,D137,0)</f>
        <v>3008.06</v>
      </c>
    </row>
    <row r="138" spans="1:8" s="30" customFormat="1" ht="13.5" outlineLevel="1" thickBot="1">
      <c r="A138" s="37" t="s">
        <v>149</v>
      </c>
      <c r="B138" s="24"/>
      <c r="C138" s="25"/>
      <c r="D138" s="32">
        <f>SUBTOTAL(9,D137:D137)</f>
        <v>3008.06</v>
      </c>
      <c r="E138" s="35"/>
      <c r="F138" s="28"/>
      <c r="G138" s="25"/>
      <c r="H138" s="33">
        <f>SUBTOTAL(9,H137:H137)</f>
        <v>3008.06</v>
      </c>
    </row>
    <row r="139" spans="1:8" s="30" customFormat="1" ht="13.5" outlineLevel="2" thickTop="1">
      <c r="A139" s="42">
        <v>106029</v>
      </c>
      <c r="B139" s="35" t="s">
        <v>150</v>
      </c>
      <c r="C139" s="27">
        <v>40569</v>
      </c>
      <c r="D139" s="51">
        <v>10430.15</v>
      </c>
      <c r="E139" s="27">
        <v>41532</v>
      </c>
      <c r="F139" s="44">
        <v>473</v>
      </c>
      <c r="G139" s="27">
        <v>41515</v>
      </c>
      <c r="H139" s="52">
        <f aca="true" t="shared" si="3" ref="H139:H160">IF(F139&gt;0,D139,0)</f>
        <v>10430.15</v>
      </c>
    </row>
    <row r="140" spans="1:8" s="30" customFormat="1" ht="12.75" outlineLevel="2">
      <c r="A140" s="42">
        <v>106029</v>
      </c>
      <c r="B140" s="35" t="s">
        <v>151</v>
      </c>
      <c r="C140" s="27">
        <v>40569</v>
      </c>
      <c r="D140" s="53">
        <v>1739.91</v>
      </c>
      <c r="E140" s="27">
        <v>41532</v>
      </c>
      <c r="F140" s="44">
        <v>421</v>
      </c>
      <c r="G140" s="27">
        <v>41493</v>
      </c>
      <c r="H140" s="54">
        <f t="shared" si="3"/>
        <v>1739.91</v>
      </c>
    </row>
    <row r="141" spans="1:8" s="30" customFormat="1" ht="12.75" outlineLevel="2">
      <c r="A141" s="42">
        <v>106029</v>
      </c>
      <c r="B141" s="35" t="s">
        <v>152</v>
      </c>
      <c r="C141" s="27">
        <v>40605</v>
      </c>
      <c r="D141" s="53">
        <v>5088.54</v>
      </c>
      <c r="E141" s="27">
        <v>41532</v>
      </c>
      <c r="F141" s="44">
        <v>421</v>
      </c>
      <c r="G141" s="27">
        <v>41493</v>
      </c>
      <c r="H141" s="54">
        <f t="shared" si="3"/>
        <v>5088.54</v>
      </c>
    </row>
    <row r="142" spans="1:8" s="30" customFormat="1" ht="12.75" outlineLevel="2">
      <c r="A142" s="42">
        <v>106029</v>
      </c>
      <c r="B142" s="35" t="s">
        <v>153</v>
      </c>
      <c r="C142" s="27">
        <v>40639</v>
      </c>
      <c r="D142" s="53">
        <v>1646.68</v>
      </c>
      <c r="E142" s="27">
        <v>41532</v>
      </c>
      <c r="F142" s="44">
        <v>421</v>
      </c>
      <c r="G142" s="27">
        <v>41493</v>
      </c>
      <c r="H142" s="54">
        <f t="shared" si="3"/>
        <v>1646.68</v>
      </c>
    </row>
    <row r="143" spans="1:8" s="30" customFormat="1" ht="12.75" outlineLevel="2">
      <c r="A143" s="42">
        <v>106029</v>
      </c>
      <c r="B143" s="35" t="s">
        <v>154</v>
      </c>
      <c r="C143" s="27">
        <v>40660</v>
      </c>
      <c r="D143" s="53">
        <v>2576.62</v>
      </c>
      <c r="E143" s="27">
        <v>41532</v>
      </c>
      <c r="F143" s="44">
        <v>421</v>
      </c>
      <c r="G143" s="27">
        <v>41493</v>
      </c>
      <c r="H143" s="54">
        <f t="shared" si="3"/>
        <v>2576.62</v>
      </c>
    </row>
    <row r="144" spans="1:8" s="30" customFormat="1" ht="12.75" outlineLevel="2">
      <c r="A144" s="42">
        <v>106029</v>
      </c>
      <c r="B144" s="35" t="s">
        <v>155</v>
      </c>
      <c r="C144" s="27">
        <v>40694</v>
      </c>
      <c r="D144" s="53">
        <v>1624.86</v>
      </c>
      <c r="E144" s="27">
        <v>41532</v>
      </c>
      <c r="F144" s="44">
        <v>421</v>
      </c>
      <c r="G144" s="27">
        <v>41493</v>
      </c>
      <c r="H144" s="54">
        <f t="shared" si="3"/>
        <v>1624.86</v>
      </c>
    </row>
    <row r="145" spans="1:8" s="30" customFormat="1" ht="12.75" outlineLevel="2">
      <c r="A145" s="42">
        <v>106029</v>
      </c>
      <c r="B145" s="35" t="s">
        <v>156</v>
      </c>
      <c r="C145" s="27">
        <v>40724</v>
      </c>
      <c r="D145" s="53">
        <v>5684.71</v>
      </c>
      <c r="E145" s="27">
        <v>41532</v>
      </c>
      <c r="F145" s="44">
        <v>421</v>
      </c>
      <c r="G145" s="27">
        <v>41493</v>
      </c>
      <c r="H145" s="54">
        <f t="shared" si="3"/>
        <v>5684.71</v>
      </c>
    </row>
    <row r="146" spans="1:8" s="30" customFormat="1" ht="12.75" outlineLevel="2">
      <c r="A146" s="42">
        <v>106029</v>
      </c>
      <c r="B146" s="35" t="s">
        <v>157</v>
      </c>
      <c r="C146" s="27">
        <v>40779</v>
      </c>
      <c r="D146" s="53">
        <v>3155.1</v>
      </c>
      <c r="E146" s="27">
        <v>41532</v>
      </c>
      <c r="F146" s="44">
        <v>421</v>
      </c>
      <c r="G146" s="27">
        <v>41493</v>
      </c>
      <c r="H146" s="54">
        <f t="shared" si="3"/>
        <v>3155.1</v>
      </c>
    </row>
    <row r="147" spans="1:8" s="30" customFormat="1" ht="12.75" outlineLevel="2">
      <c r="A147" s="42">
        <v>106029</v>
      </c>
      <c r="B147" s="35" t="s">
        <v>158</v>
      </c>
      <c r="C147" s="27">
        <v>40814</v>
      </c>
      <c r="D147" s="53">
        <v>2572.39</v>
      </c>
      <c r="E147" s="27">
        <v>41532</v>
      </c>
      <c r="F147" s="44">
        <v>421</v>
      </c>
      <c r="G147" s="27">
        <v>41493</v>
      </c>
      <c r="H147" s="54">
        <f t="shared" si="3"/>
        <v>2572.39</v>
      </c>
    </row>
    <row r="148" spans="1:8" s="30" customFormat="1" ht="12.75" outlineLevel="2">
      <c r="A148" s="42">
        <v>106029</v>
      </c>
      <c r="B148" s="35" t="s">
        <v>159</v>
      </c>
      <c r="C148" s="27">
        <v>40850</v>
      </c>
      <c r="D148" s="53">
        <v>5137.36</v>
      </c>
      <c r="E148" s="27">
        <v>41532</v>
      </c>
      <c r="F148" s="44">
        <v>421</v>
      </c>
      <c r="G148" s="27">
        <v>41493</v>
      </c>
      <c r="H148" s="54">
        <f t="shared" si="3"/>
        <v>5137.36</v>
      </c>
    </row>
    <row r="149" spans="1:8" s="30" customFormat="1" ht="12.75" outlineLevel="2">
      <c r="A149" s="42">
        <v>106029</v>
      </c>
      <c r="B149" s="35" t="s">
        <v>160</v>
      </c>
      <c r="C149" s="27">
        <v>40949</v>
      </c>
      <c r="D149" s="53">
        <v>4518.01</v>
      </c>
      <c r="E149" s="27">
        <v>41532</v>
      </c>
      <c r="F149" s="44">
        <v>421</v>
      </c>
      <c r="G149" s="27">
        <v>41493</v>
      </c>
      <c r="H149" s="54">
        <f t="shared" si="3"/>
        <v>4518.01</v>
      </c>
    </row>
    <row r="150" spans="1:8" s="30" customFormat="1" ht="12.75" outlineLevel="2">
      <c r="A150" s="42">
        <v>106029</v>
      </c>
      <c r="B150" s="35" t="s">
        <v>161</v>
      </c>
      <c r="C150" s="27">
        <v>40975</v>
      </c>
      <c r="D150" s="53">
        <v>2980.66</v>
      </c>
      <c r="E150" s="27">
        <v>41532</v>
      </c>
      <c r="F150" s="44">
        <v>421</v>
      </c>
      <c r="G150" s="27">
        <v>41493</v>
      </c>
      <c r="H150" s="54">
        <f t="shared" si="3"/>
        <v>2980.66</v>
      </c>
    </row>
    <row r="151" spans="1:8" s="30" customFormat="1" ht="12.75" outlineLevel="2">
      <c r="A151" s="42">
        <v>106029</v>
      </c>
      <c r="B151" s="35" t="s">
        <v>162</v>
      </c>
      <c r="C151" s="27">
        <v>41039</v>
      </c>
      <c r="D151" s="53">
        <v>2223.64</v>
      </c>
      <c r="E151" s="27">
        <v>41532</v>
      </c>
      <c r="F151" s="44">
        <v>421</v>
      </c>
      <c r="G151" s="27">
        <v>41493</v>
      </c>
      <c r="H151" s="54">
        <f t="shared" si="3"/>
        <v>2223.64</v>
      </c>
    </row>
    <row r="152" spans="1:8" s="30" customFormat="1" ht="12.75" outlineLevel="2">
      <c r="A152" s="42">
        <v>106029</v>
      </c>
      <c r="B152" s="35" t="s">
        <v>163</v>
      </c>
      <c r="C152" s="27">
        <v>41059</v>
      </c>
      <c r="D152" s="53">
        <v>1624.88</v>
      </c>
      <c r="E152" s="27">
        <v>41532</v>
      </c>
      <c r="F152" s="44">
        <v>419</v>
      </c>
      <c r="G152" s="27">
        <v>41493</v>
      </c>
      <c r="H152" s="54">
        <f t="shared" si="3"/>
        <v>1624.88</v>
      </c>
    </row>
    <row r="153" spans="1:8" s="30" customFormat="1" ht="12.75" outlineLevel="2">
      <c r="A153" s="42">
        <v>106029</v>
      </c>
      <c r="B153" s="35" t="s">
        <v>164</v>
      </c>
      <c r="C153" s="27">
        <v>41101</v>
      </c>
      <c r="D153" s="53">
        <v>1628.93</v>
      </c>
      <c r="E153" s="27">
        <v>41532</v>
      </c>
      <c r="F153" s="44">
        <v>419</v>
      </c>
      <c r="G153" s="27">
        <v>41493</v>
      </c>
      <c r="H153" s="54">
        <f t="shared" si="3"/>
        <v>1628.93</v>
      </c>
    </row>
    <row r="154" spans="1:8" s="30" customFormat="1" ht="12.75" outlineLevel="2">
      <c r="A154" s="42">
        <v>106029</v>
      </c>
      <c r="B154" s="35" t="s">
        <v>165</v>
      </c>
      <c r="C154" s="27">
        <v>41149</v>
      </c>
      <c r="D154" s="53">
        <v>1656.74</v>
      </c>
      <c r="E154" s="27">
        <v>41532</v>
      </c>
      <c r="F154" s="44">
        <v>419</v>
      </c>
      <c r="G154" s="27">
        <v>41493</v>
      </c>
      <c r="H154" s="54">
        <f t="shared" si="3"/>
        <v>1656.74</v>
      </c>
    </row>
    <row r="155" spans="1:8" s="30" customFormat="1" ht="12.75" outlineLevel="2">
      <c r="A155" s="42">
        <v>106029</v>
      </c>
      <c r="B155" s="35" t="s">
        <v>166</v>
      </c>
      <c r="C155" s="27">
        <v>41150</v>
      </c>
      <c r="D155" s="53">
        <v>671.7</v>
      </c>
      <c r="E155" s="27">
        <v>41532</v>
      </c>
      <c r="F155" s="44">
        <v>419</v>
      </c>
      <c r="G155" s="27">
        <v>41493</v>
      </c>
      <c r="H155" s="54">
        <f t="shared" si="3"/>
        <v>671.7</v>
      </c>
    </row>
    <row r="156" spans="1:8" s="30" customFormat="1" ht="12.75" outlineLevel="2">
      <c r="A156" s="42">
        <v>106029</v>
      </c>
      <c r="B156" s="35" t="s">
        <v>167</v>
      </c>
      <c r="C156" s="27">
        <v>41177</v>
      </c>
      <c r="D156" s="53">
        <v>1835.35</v>
      </c>
      <c r="E156" s="27">
        <v>41532</v>
      </c>
      <c r="F156" s="44">
        <v>419</v>
      </c>
      <c r="G156" s="27">
        <v>41493</v>
      </c>
      <c r="H156" s="54">
        <f t="shared" si="3"/>
        <v>1835.35</v>
      </c>
    </row>
    <row r="157" spans="1:8" s="30" customFormat="1" ht="12.75" outlineLevel="2">
      <c r="A157" s="42">
        <v>106029</v>
      </c>
      <c r="B157" s="35" t="s">
        <v>168</v>
      </c>
      <c r="C157" s="27">
        <v>41180</v>
      </c>
      <c r="D157" s="53">
        <v>351.66</v>
      </c>
      <c r="E157" s="27">
        <v>41532</v>
      </c>
      <c r="F157" s="44">
        <v>419</v>
      </c>
      <c r="G157" s="27">
        <v>41493</v>
      </c>
      <c r="H157" s="54">
        <f t="shared" si="3"/>
        <v>351.66</v>
      </c>
    </row>
    <row r="158" spans="1:8" s="30" customFormat="1" ht="12.75" outlineLevel="2">
      <c r="A158" s="42">
        <v>106029</v>
      </c>
      <c r="B158" s="35" t="s">
        <v>169</v>
      </c>
      <c r="C158" s="27">
        <v>41205</v>
      </c>
      <c r="D158" s="53">
        <v>4459</v>
      </c>
      <c r="E158" s="27">
        <v>41532</v>
      </c>
      <c r="F158" s="44">
        <v>419</v>
      </c>
      <c r="G158" s="27">
        <v>41493</v>
      </c>
      <c r="H158" s="54">
        <f t="shared" si="3"/>
        <v>4459</v>
      </c>
    </row>
    <row r="159" spans="1:8" s="30" customFormat="1" ht="12.75" outlineLevel="2">
      <c r="A159" s="42">
        <v>106029</v>
      </c>
      <c r="B159" s="35" t="s">
        <v>170</v>
      </c>
      <c r="C159" s="27">
        <v>41226</v>
      </c>
      <c r="D159" s="53">
        <v>720</v>
      </c>
      <c r="E159" s="27">
        <v>41532</v>
      </c>
      <c r="F159" s="44">
        <v>419</v>
      </c>
      <c r="G159" s="27">
        <v>41493</v>
      </c>
      <c r="H159" s="54">
        <f t="shared" si="3"/>
        <v>720</v>
      </c>
    </row>
    <row r="160" spans="1:8" s="30" customFormat="1" ht="12.75" outlineLevel="2">
      <c r="A160" s="42">
        <v>106029</v>
      </c>
      <c r="B160" s="35" t="s">
        <v>171</v>
      </c>
      <c r="C160" s="27">
        <v>41233</v>
      </c>
      <c r="D160" s="49">
        <v>1624.86</v>
      </c>
      <c r="E160" s="27">
        <v>41532</v>
      </c>
      <c r="F160" s="44">
        <v>419</v>
      </c>
      <c r="G160" s="27">
        <v>41493</v>
      </c>
      <c r="H160" s="50">
        <f t="shared" si="3"/>
        <v>1624.86</v>
      </c>
    </row>
    <row r="161" spans="1:8" s="30" customFormat="1" ht="13.5" outlineLevel="1" thickBot="1">
      <c r="A161" s="46" t="s">
        <v>172</v>
      </c>
      <c r="B161" s="55"/>
      <c r="C161" s="27"/>
      <c r="D161" s="47">
        <f>SUBTOTAL(9,D139:D160)</f>
        <v>63951.75</v>
      </c>
      <c r="E161" s="27"/>
      <c r="F161" s="35"/>
      <c r="G161" s="35"/>
      <c r="H161" s="48">
        <f>SUBTOTAL(9,H139:H160)</f>
        <v>63951.75</v>
      </c>
    </row>
    <row r="162" spans="1:8" s="30" customFormat="1" ht="13.5" outlineLevel="2" thickTop="1">
      <c r="A162" s="23">
        <v>106719</v>
      </c>
      <c r="B162" s="24" t="s">
        <v>173</v>
      </c>
      <c r="C162" s="25">
        <v>41233</v>
      </c>
      <c r="D162" s="34">
        <v>10164</v>
      </c>
      <c r="E162" s="27"/>
      <c r="F162" s="28" t="s">
        <v>14</v>
      </c>
      <c r="G162" s="25">
        <v>41379</v>
      </c>
      <c r="H162" s="36">
        <f>IF(F162&gt;0,D162,0)</f>
        <v>10164</v>
      </c>
    </row>
    <row r="163" spans="1:8" s="30" customFormat="1" ht="13.5" outlineLevel="1" thickBot="1">
      <c r="A163" s="37" t="s">
        <v>174</v>
      </c>
      <c r="B163" s="24"/>
      <c r="C163" s="25"/>
      <c r="D163" s="32">
        <f>SUBTOTAL(9,D162:D162)</f>
        <v>10164</v>
      </c>
      <c r="E163" s="27"/>
      <c r="F163" s="28"/>
      <c r="G163" s="25"/>
      <c r="H163" s="33">
        <f>SUBTOTAL(9,H162:H162)</f>
        <v>10164</v>
      </c>
    </row>
    <row r="164" spans="1:8" s="30" customFormat="1" ht="13.5" outlineLevel="2" thickTop="1">
      <c r="A164" s="23">
        <v>106791</v>
      </c>
      <c r="B164" s="24" t="s">
        <v>175</v>
      </c>
      <c r="C164" s="25">
        <v>40875</v>
      </c>
      <c r="D164" s="38">
        <v>1965.64</v>
      </c>
      <c r="E164" s="35"/>
      <c r="F164" s="28" t="s">
        <v>17</v>
      </c>
      <c r="G164" s="25">
        <v>41423</v>
      </c>
      <c r="H164" s="39">
        <f aca="true" t="shared" si="4" ref="H164:H169">IF(F164&gt;0,D164,0)</f>
        <v>1965.64</v>
      </c>
    </row>
    <row r="165" spans="1:8" s="30" customFormat="1" ht="12.75" outlineLevel="2">
      <c r="A165" s="23">
        <v>106791</v>
      </c>
      <c r="B165" s="24" t="s">
        <v>176</v>
      </c>
      <c r="C165" s="25">
        <v>41200</v>
      </c>
      <c r="D165" s="40">
        <v>2293.25</v>
      </c>
      <c r="E165" s="35"/>
      <c r="F165" s="28" t="s">
        <v>14</v>
      </c>
      <c r="G165" s="25">
        <v>41379</v>
      </c>
      <c r="H165" s="41">
        <f t="shared" si="4"/>
        <v>2293.25</v>
      </c>
    </row>
    <row r="166" spans="1:8" s="30" customFormat="1" ht="12.75" outlineLevel="2">
      <c r="A166" s="23">
        <v>106791</v>
      </c>
      <c r="B166" s="24" t="s">
        <v>177</v>
      </c>
      <c r="C166" s="25">
        <v>41213</v>
      </c>
      <c r="D166" s="40">
        <v>3333.55</v>
      </c>
      <c r="E166" s="35"/>
      <c r="F166" s="28" t="s">
        <v>14</v>
      </c>
      <c r="G166" s="25">
        <v>41379</v>
      </c>
      <c r="H166" s="41">
        <f t="shared" si="4"/>
        <v>3333.55</v>
      </c>
    </row>
    <row r="167" spans="1:8" s="30" customFormat="1" ht="12.75" outlineLevel="2">
      <c r="A167" s="23">
        <v>106791</v>
      </c>
      <c r="B167" s="24" t="s">
        <v>178</v>
      </c>
      <c r="C167" s="25">
        <v>41226</v>
      </c>
      <c r="D167" s="40">
        <v>781.66</v>
      </c>
      <c r="E167" s="35"/>
      <c r="F167" s="28" t="s">
        <v>14</v>
      </c>
      <c r="G167" s="25">
        <v>41379</v>
      </c>
      <c r="H167" s="41">
        <f t="shared" si="4"/>
        <v>781.66</v>
      </c>
    </row>
    <row r="168" spans="1:8" s="30" customFormat="1" ht="12.75" outlineLevel="2">
      <c r="A168" s="23">
        <v>106791</v>
      </c>
      <c r="B168" s="24" t="s">
        <v>179</v>
      </c>
      <c r="C168" s="25">
        <v>41226</v>
      </c>
      <c r="D168" s="40">
        <v>1996.5</v>
      </c>
      <c r="E168" s="35"/>
      <c r="F168" s="28" t="s">
        <v>14</v>
      </c>
      <c r="G168" s="25">
        <v>41379</v>
      </c>
      <c r="H168" s="41">
        <f t="shared" si="4"/>
        <v>1996.5</v>
      </c>
    </row>
    <row r="169" spans="1:8" s="30" customFormat="1" ht="12.75" outlineLevel="2">
      <c r="A169" s="42">
        <v>106791</v>
      </c>
      <c r="B169" s="35" t="s">
        <v>180</v>
      </c>
      <c r="C169" s="27">
        <v>41060</v>
      </c>
      <c r="D169" s="49">
        <v>1064.8</v>
      </c>
      <c r="E169" s="27">
        <v>41532</v>
      </c>
      <c r="F169" s="44">
        <v>419</v>
      </c>
      <c r="G169" s="27">
        <v>41493</v>
      </c>
      <c r="H169" s="50">
        <f t="shared" si="4"/>
        <v>1064.8</v>
      </c>
    </row>
    <row r="170" spans="1:8" s="30" customFormat="1" ht="13.5" outlineLevel="1" thickBot="1">
      <c r="A170" s="46" t="s">
        <v>181</v>
      </c>
      <c r="B170" s="35"/>
      <c r="C170" s="27"/>
      <c r="D170" s="47">
        <f>SUBTOTAL(9,D164:D169)</f>
        <v>11435.4</v>
      </c>
      <c r="E170" s="27"/>
      <c r="F170" s="44"/>
      <c r="G170" s="35"/>
      <c r="H170" s="48">
        <f>SUBTOTAL(9,H164:H169)</f>
        <v>11435.4</v>
      </c>
    </row>
    <row r="171" spans="1:8" s="30" customFormat="1" ht="13.5" outlineLevel="2" thickTop="1">
      <c r="A171" s="42">
        <v>106804</v>
      </c>
      <c r="B171" s="35" t="s">
        <v>182</v>
      </c>
      <c r="C171" s="27">
        <v>41022</v>
      </c>
      <c r="D171" s="51">
        <v>218.53</v>
      </c>
      <c r="E171" s="27">
        <v>41484</v>
      </c>
      <c r="F171" s="44">
        <v>409</v>
      </c>
      <c r="G171" s="27">
        <v>41485</v>
      </c>
      <c r="H171" s="52">
        <f>IF(F171&gt;0,D171,0)</f>
        <v>218.53</v>
      </c>
    </row>
    <row r="172" spans="1:8" s="30" customFormat="1" ht="12.75" outlineLevel="2">
      <c r="A172" s="42">
        <v>106804</v>
      </c>
      <c r="B172" s="35" t="s">
        <v>183</v>
      </c>
      <c r="C172" s="27">
        <v>41022</v>
      </c>
      <c r="D172" s="53">
        <v>1126.32</v>
      </c>
      <c r="E172" s="27">
        <v>41484</v>
      </c>
      <c r="F172" s="44">
        <v>409</v>
      </c>
      <c r="G172" s="27">
        <v>41485</v>
      </c>
      <c r="H172" s="54">
        <f>IF(F172&gt;0,D172,0)</f>
        <v>1126.32</v>
      </c>
    </row>
    <row r="173" spans="1:8" s="30" customFormat="1" ht="12.75" outlineLevel="2">
      <c r="A173" s="42">
        <v>106804</v>
      </c>
      <c r="B173" s="35" t="s">
        <v>184</v>
      </c>
      <c r="C173" s="27">
        <v>41116</v>
      </c>
      <c r="D173" s="49">
        <v>6389.76</v>
      </c>
      <c r="E173" s="27">
        <v>41532</v>
      </c>
      <c r="F173" s="44">
        <v>419</v>
      </c>
      <c r="G173" s="27">
        <v>41493</v>
      </c>
      <c r="H173" s="50">
        <f>IF(F173&gt;0,D173,0)</f>
        <v>6389.76</v>
      </c>
    </row>
    <row r="174" spans="1:8" s="30" customFormat="1" ht="13.5" outlineLevel="1" thickBot="1">
      <c r="A174" s="46" t="s">
        <v>185</v>
      </c>
      <c r="B174" s="55"/>
      <c r="C174" s="27"/>
      <c r="D174" s="47">
        <f>SUBTOTAL(9,D171:D173)</f>
        <v>7734.610000000001</v>
      </c>
      <c r="E174" s="27"/>
      <c r="F174" s="35"/>
      <c r="G174" s="35"/>
      <c r="H174" s="48">
        <f>SUBTOTAL(9,H171:H173)</f>
        <v>7734.610000000001</v>
      </c>
    </row>
    <row r="175" spans="1:8" s="30" customFormat="1" ht="13.5" outlineLevel="2" thickTop="1">
      <c r="A175" s="23">
        <v>106940</v>
      </c>
      <c r="B175" s="24" t="s">
        <v>186</v>
      </c>
      <c r="C175" s="25">
        <v>41239</v>
      </c>
      <c r="D175" s="34">
        <v>882.82</v>
      </c>
      <c r="E175" s="27"/>
      <c r="F175" s="28" t="s">
        <v>31</v>
      </c>
      <c r="G175" s="25">
        <v>41390</v>
      </c>
      <c r="H175" s="36">
        <f>IF(F175&gt;0,D175,0)</f>
        <v>882.82</v>
      </c>
    </row>
    <row r="176" spans="1:8" s="30" customFormat="1" ht="13.5" outlineLevel="1" thickBot="1">
      <c r="A176" s="37" t="s">
        <v>187</v>
      </c>
      <c r="B176" s="24"/>
      <c r="C176" s="25"/>
      <c r="D176" s="32">
        <f>SUBTOTAL(9,D175:D175)</f>
        <v>882.82</v>
      </c>
      <c r="E176" s="27"/>
      <c r="F176" s="28"/>
      <c r="G176" s="25"/>
      <c r="H176" s="33">
        <f>SUBTOTAL(9,H175:H175)</f>
        <v>882.82</v>
      </c>
    </row>
    <row r="177" spans="1:8" s="30" customFormat="1" ht="13.5" outlineLevel="2" thickTop="1">
      <c r="A177" s="23">
        <v>106952</v>
      </c>
      <c r="B177" s="24" t="s">
        <v>188</v>
      </c>
      <c r="C177" s="25">
        <v>40917</v>
      </c>
      <c r="D177" s="38">
        <v>23.73</v>
      </c>
      <c r="E177" s="35"/>
      <c r="F177" s="28">
        <v>310</v>
      </c>
      <c r="G177" s="25">
        <v>41439</v>
      </c>
      <c r="H177" s="39">
        <f>IF(F177&gt;0,D177,0)</f>
        <v>23.73</v>
      </c>
    </row>
    <row r="178" spans="1:8" s="30" customFormat="1" ht="12.75" outlineLevel="2">
      <c r="A178" s="23">
        <v>106952</v>
      </c>
      <c r="B178" s="24" t="s">
        <v>189</v>
      </c>
      <c r="C178" s="25">
        <v>40975</v>
      </c>
      <c r="D178" s="40">
        <v>597.43</v>
      </c>
      <c r="E178" s="35"/>
      <c r="F178" s="28">
        <v>310</v>
      </c>
      <c r="G178" s="25">
        <v>41439</v>
      </c>
      <c r="H178" s="41">
        <f>IF(F178&gt;0,D178,0)</f>
        <v>597.43</v>
      </c>
    </row>
    <row r="179" spans="1:8" s="30" customFormat="1" ht="12.75" outlineLevel="2">
      <c r="A179" s="23">
        <v>106952</v>
      </c>
      <c r="B179" s="24" t="s">
        <v>190</v>
      </c>
      <c r="C179" s="25">
        <v>41173</v>
      </c>
      <c r="D179" s="40">
        <v>278.44</v>
      </c>
      <c r="E179" s="35"/>
      <c r="F179" s="28">
        <v>310</v>
      </c>
      <c r="G179" s="25">
        <v>41531</v>
      </c>
      <c r="H179" s="41">
        <f>IF(F179&gt;0,D179,0)</f>
        <v>278.44</v>
      </c>
    </row>
    <row r="180" spans="1:8" s="30" customFormat="1" ht="12.75" outlineLevel="2">
      <c r="A180" s="42">
        <v>106952</v>
      </c>
      <c r="B180" s="35" t="s">
        <v>191</v>
      </c>
      <c r="C180" s="27">
        <v>40805</v>
      </c>
      <c r="D180" s="53">
        <v>4548.05</v>
      </c>
      <c r="E180" s="27">
        <v>41532</v>
      </c>
      <c r="F180" s="44">
        <v>373</v>
      </c>
      <c r="G180" s="27">
        <v>41470</v>
      </c>
      <c r="H180" s="54">
        <f>IF(F180&gt;0,D180,0)</f>
        <v>4548.05</v>
      </c>
    </row>
    <row r="181" spans="1:8" s="30" customFormat="1" ht="12.75" outlineLevel="2">
      <c r="A181" s="42">
        <v>106952</v>
      </c>
      <c r="B181" s="35" t="s">
        <v>192</v>
      </c>
      <c r="C181" s="27">
        <v>41152</v>
      </c>
      <c r="D181" s="49">
        <v>440.54</v>
      </c>
      <c r="E181" s="27">
        <v>41532</v>
      </c>
      <c r="F181" s="44">
        <v>419</v>
      </c>
      <c r="G181" s="27">
        <v>41493</v>
      </c>
      <c r="H181" s="50">
        <f>IF(F181&gt;0,D181,0)</f>
        <v>440.54</v>
      </c>
    </row>
    <row r="182" spans="1:8" s="30" customFormat="1" ht="13.5" outlineLevel="1" thickBot="1">
      <c r="A182" s="46" t="s">
        <v>193</v>
      </c>
      <c r="B182" s="35"/>
      <c r="C182" s="27"/>
      <c r="D182" s="47">
        <f>SUBTOTAL(9,D177:D181)</f>
        <v>5888.19</v>
      </c>
      <c r="E182" s="27"/>
      <c r="F182" s="44"/>
      <c r="G182" s="35"/>
      <c r="H182" s="48">
        <f>SUBTOTAL(9,H177:H181)</f>
        <v>5888.19</v>
      </c>
    </row>
    <row r="183" spans="1:8" s="30" customFormat="1" ht="13.5" outlineLevel="2" thickTop="1">
      <c r="A183" s="23">
        <v>107150</v>
      </c>
      <c r="B183" s="24" t="s">
        <v>194</v>
      </c>
      <c r="C183" s="25">
        <v>41213</v>
      </c>
      <c r="D183" s="34">
        <v>528.77</v>
      </c>
      <c r="E183" s="27"/>
      <c r="F183" s="28" t="s">
        <v>76</v>
      </c>
      <c r="G183" s="25">
        <v>41410</v>
      </c>
      <c r="H183" s="36">
        <f>IF(F183&gt;0,D183,0)</f>
        <v>528.77</v>
      </c>
    </row>
    <row r="184" spans="1:8" s="30" customFormat="1" ht="13.5" outlineLevel="1" thickBot="1">
      <c r="A184" s="37" t="s">
        <v>195</v>
      </c>
      <c r="B184" s="24"/>
      <c r="C184" s="25"/>
      <c r="D184" s="32">
        <f>SUBTOTAL(9,D183:D183)</f>
        <v>528.77</v>
      </c>
      <c r="E184" s="27"/>
      <c r="F184" s="28"/>
      <c r="G184" s="25"/>
      <c r="H184" s="33">
        <f>SUBTOTAL(9,H183:H183)</f>
        <v>528.77</v>
      </c>
    </row>
    <row r="185" spans="1:8" s="30" customFormat="1" ht="13.5" outlineLevel="2" thickTop="1">
      <c r="A185" s="23">
        <v>107270</v>
      </c>
      <c r="B185" s="24" t="s">
        <v>196</v>
      </c>
      <c r="C185" s="25">
        <v>41114</v>
      </c>
      <c r="D185" s="34">
        <v>21.78</v>
      </c>
      <c r="E185" s="35"/>
      <c r="F185" s="28" t="s">
        <v>17</v>
      </c>
      <c r="G185" s="25">
        <v>41423</v>
      </c>
      <c r="H185" s="36">
        <f>IF(F185&gt;0,D185,0)</f>
        <v>21.78</v>
      </c>
    </row>
    <row r="186" spans="1:8" s="30" customFormat="1" ht="13.5" outlineLevel="1" thickBot="1">
      <c r="A186" s="37" t="s">
        <v>197</v>
      </c>
      <c r="B186" s="24"/>
      <c r="C186" s="25"/>
      <c r="D186" s="32">
        <f>SUBTOTAL(9,D185:D185)</f>
        <v>21.78</v>
      </c>
      <c r="E186" s="35"/>
      <c r="F186" s="28"/>
      <c r="G186" s="25"/>
      <c r="H186" s="33">
        <f>SUBTOTAL(9,H185:H185)</f>
        <v>21.78</v>
      </c>
    </row>
    <row r="187" spans="1:8" s="30" customFormat="1" ht="13.5" outlineLevel="2" thickTop="1">
      <c r="A187" s="23">
        <v>107349</v>
      </c>
      <c r="B187" s="24" t="s">
        <v>198</v>
      </c>
      <c r="C187" s="25">
        <v>41201</v>
      </c>
      <c r="D187" s="38">
        <v>983.25</v>
      </c>
      <c r="E187" s="35"/>
      <c r="F187" s="28">
        <v>347</v>
      </c>
      <c r="G187" s="25">
        <v>41453</v>
      </c>
      <c r="H187" s="39">
        <f>IF(F187&gt;0,D187,0)</f>
        <v>983.25</v>
      </c>
    </row>
    <row r="188" spans="1:8" s="30" customFormat="1" ht="12.75" outlineLevel="2">
      <c r="A188" s="23">
        <v>107349</v>
      </c>
      <c r="B188" s="24" t="s">
        <v>199</v>
      </c>
      <c r="C188" s="25">
        <v>41232</v>
      </c>
      <c r="D188" s="40">
        <v>1313.13</v>
      </c>
      <c r="E188" s="35"/>
      <c r="F188" s="28" t="s">
        <v>14</v>
      </c>
      <c r="G188" s="25">
        <v>41379</v>
      </c>
      <c r="H188" s="41">
        <f>IF(F188&gt;0,D188,0)</f>
        <v>1313.13</v>
      </c>
    </row>
    <row r="189" spans="1:8" s="30" customFormat="1" ht="12.75" outlineLevel="2">
      <c r="A189" s="23">
        <v>107349</v>
      </c>
      <c r="B189" s="24" t="s">
        <v>200</v>
      </c>
      <c r="C189" s="25">
        <v>41233</v>
      </c>
      <c r="D189" s="26">
        <v>629.2</v>
      </c>
      <c r="E189" s="35"/>
      <c r="F189" s="28" t="s">
        <v>14</v>
      </c>
      <c r="G189" s="25">
        <v>41379</v>
      </c>
      <c r="H189" s="29">
        <f>IF(F189&gt;0,D189,0)</f>
        <v>629.2</v>
      </c>
    </row>
    <row r="190" spans="1:8" s="30" customFormat="1" ht="13.5" outlineLevel="1" thickBot="1">
      <c r="A190" s="37" t="s">
        <v>201</v>
      </c>
      <c r="B190" s="24"/>
      <c r="C190" s="25"/>
      <c r="D190" s="32">
        <f>SUBTOTAL(9,D187:D189)</f>
        <v>2925.58</v>
      </c>
      <c r="E190" s="35"/>
      <c r="F190" s="28"/>
      <c r="G190" s="25"/>
      <c r="H190" s="33">
        <f>SUBTOTAL(9,H187:H189)</f>
        <v>2925.58</v>
      </c>
    </row>
    <row r="191" spans="1:8" s="30" customFormat="1" ht="13.5" outlineLevel="2" thickTop="1">
      <c r="A191" s="23">
        <v>107388</v>
      </c>
      <c r="B191" s="24" t="s">
        <v>202</v>
      </c>
      <c r="C191" s="25">
        <v>40959</v>
      </c>
      <c r="D191" s="38">
        <v>43.9</v>
      </c>
      <c r="E191" s="35"/>
      <c r="F191" s="28" t="s">
        <v>17</v>
      </c>
      <c r="G191" s="25">
        <v>41423</v>
      </c>
      <c r="H191" s="39">
        <f>IF(F191&gt;0,D191,0)</f>
        <v>43.9</v>
      </c>
    </row>
    <row r="192" spans="1:8" s="30" customFormat="1" ht="12.75" outlineLevel="2">
      <c r="A192" s="23">
        <v>107388</v>
      </c>
      <c r="B192" s="24" t="s">
        <v>203</v>
      </c>
      <c r="C192" s="25">
        <v>41017</v>
      </c>
      <c r="D192" s="40">
        <v>133.51</v>
      </c>
      <c r="E192" s="35"/>
      <c r="F192" s="28" t="s">
        <v>17</v>
      </c>
      <c r="G192" s="25">
        <v>41423</v>
      </c>
      <c r="H192" s="41">
        <f>IF(F192&gt;0,D192,0)</f>
        <v>133.51</v>
      </c>
    </row>
    <row r="193" spans="1:8" s="30" customFormat="1" ht="12.75" outlineLevel="2">
      <c r="A193" s="23">
        <v>107388</v>
      </c>
      <c r="B193" s="24" t="s">
        <v>204</v>
      </c>
      <c r="C193" s="25">
        <v>41114</v>
      </c>
      <c r="D193" s="26">
        <v>43.9</v>
      </c>
      <c r="E193" s="35"/>
      <c r="F193" s="28" t="s">
        <v>17</v>
      </c>
      <c r="G193" s="25">
        <v>41423</v>
      </c>
      <c r="H193" s="29">
        <f>IF(F193&gt;0,D193,0)</f>
        <v>43.9</v>
      </c>
    </row>
    <row r="194" spans="1:8" s="30" customFormat="1" ht="13.5" outlineLevel="1" thickBot="1">
      <c r="A194" s="37" t="s">
        <v>205</v>
      </c>
      <c r="B194" s="24"/>
      <c r="C194" s="25"/>
      <c r="D194" s="32">
        <f>SUBTOTAL(9,D191:D193)</f>
        <v>221.31</v>
      </c>
      <c r="E194" s="35"/>
      <c r="F194" s="28"/>
      <c r="G194" s="25"/>
      <c r="H194" s="33">
        <f>SUBTOTAL(9,H191:H193)</f>
        <v>221.31</v>
      </c>
    </row>
    <row r="195" spans="1:8" s="30" customFormat="1" ht="13.5" outlineLevel="2" thickTop="1">
      <c r="A195" s="42">
        <v>107392</v>
      </c>
      <c r="B195" s="35" t="s">
        <v>206</v>
      </c>
      <c r="C195" s="27">
        <v>41157</v>
      </c>
      <c r="D195" s="43">
        <v>125.99</v>
      </c>
      <c r="E195" s="27">
        <v>41532</v>
      </c>
      <c r="F195" s="44">
        <v>419</v>
      </c>
      <c r="G195" s="27">
        <v>41493</v>
      </c>
      <c r="H195" s="45">
        <f>IF(F195&gt;0,D195,0)</f>
        <v>125.99</v>
      </c>
    </row>
    <row r="196" spans="1:8" s="30" customFormat="1" ht="13.5" outlineLevel="1" thickBot="1">
      <c r="A196" s="46" t="s">
        <v>207</v>
      </c>
      <c r="B196" s="35"/>
      <c r="C196" s="27"/>
      <c r="D196" s="47">
        <f>SUBTOTAL(9,D195:D195)</f>
        <v>125.99</v>
      </c>
      <c r="E196" s="27"/>
      <c r="F196" s="44"/>
      <c r="G196" s="35"/>
      <c r="H196" s="48">
        <f>SUBTOTAL(9,H195:H195)</f>
        <v>125.99</v>
      </c>
    </row>
    <row r="197" spans="1:8" s="30" customFormat="1" ht="13.5" outlineLevel="2" thickTop="1">
      <c r="A197" s="23">
        <v>107394</v>
      </c>
      <c r="B197" s="24" t="s">
        <v>208</v>
      </c>
      <c r="C197" s="25">
        <v>41122</v>
      </c>
      <c r="D197" s="34">
        <v>2893.29</v>
      </c>
      <c r="E197" s="27"/>
      <c r="F197" s="28" t="s">
        <v>76</v>
      </c>
      <c r="G197" s="25">
        <v>41410</v>
      </c>
      <c r="H197" s="36">
        <f>IF(F197&gt;0,D197,0)</f>
        <v>2893.29</v>
      </c>
    </row>
    <row r="198" spans="1:8" s="30" customFormat="1" ht="13.5" outlineLevel="1" thickBot="1">
      <c r="A198" s="37" t="s">
        <v>209</v>
      </c>
      <c r="B198" s="24"/>
      <c r="C198" s="25"/>
      <c r="D198" s="32">
        <f>SUBTOTAL(9,D197:D197)</f>
        <v>2893.29</v>
      </c>
      <c r="E198" s="27"/>
      <c r="F198" s="28"/>
      <c r="G198" s="25"/>
      <c r="H198" s="33">
        <f>SUBTOTAL(9,H197:H197)</f>
        <v>2893.29</v>
      </c>
    </row>
    <row r="199" spans="1:8" s="30" customFormat="1" ht="13.5" outlineLevel="2" thickTop="1">
      <c r="A199" s="23">
        <v>107517</v>
      </c>
      <c r="B199" s="24" t="s">
        <v>210</v>
      </c>
      <c r="C199" s="25">
        <v>41218</v>
      </c>
      <c r="D199" s="34">
        <v>33.26</v>
      </c>
      <c r="E199" s="35"/>
      <c r="F199" s="28">
        <v>347</v>
      </c>
      <c r="G199" s="25">
        <v>41453</v>
      </c>
      <c r="H199" s="36">
        <f>IF(F199&gt;0,D199,0)</f>
        <v>33.26</v>
      </c>
    </row>
    <row r="200" spans="1:8" s="30" customFormat="1" ht="13.5" outlineLevel="1" thickBot="1">
      <c r="A200" s="37" t="s">
        <v>211</v>
      </c>
      <c r="B200" s="24"/>
      <c r="C200" s="25"/>
      <c r="D200" s="32">
        <f>SUBTOTAL(9,D199:D199)</f>
        <v>33.26</v>
      </c>
      <c r="E200" s="35"/>
      <c r="F200" s="28"/>
      <c r="G200" s="25"/>
      <c r="H200" s="33">
        <f>SUBTOTAL(9,H199:H199)</f>
        <v>33.26</v>
      </c>
    </row>
    <row r="201" spans="1:8" s="30" customFormat="1" ht="13.5" outlineLevel="2" thickTop="1">
      <c r="A201" s="23">
        <v>107518</v>
      </c>
      <c r="B201" s="24" t="s">
        <v>212</v>
      </c>
      <c r="C201" s="25">
        <v>41233</v>
      </c>
      <c r="D201" s="38">
        <v>1808.08</v>
      </c>
      <c r="E201" s="27"/>
      <c r="F201" s="28" t="s">
        <v>11</v>
      </c>
      <c r="G201" s="25">
        <v>41379</v>
      </c>
      <c r="H201" s="39">
        <f aca="true" t="shared" si="5" ref="H201:H206">IF(F201&gt;0,D201,0)</f>
        <v>1808.08</v>
      </c>
    </row>
    <row r="202" spans="1:8" s="30" customFormat="1" ht="12.75" outlineLevel="2">
      <c r="A202" s="23">
        <v>107518</v>
      </c>
      <c r="B202" s="24" t="s">
        <v>213</v>
      </c>
      <c r="C202" s="25">
        <v>41233</v>
      </c>
      <c r="D202" s="40">
        <v>141.86</v>
      </c>
      <c r="E202" s="27"/>
      <c r="F202" s="28" t="s">
        <v>11</v>
      </c>
      <c r="G202" s="25">
        <v>41379</v>
      </c>
      <c r="H202" s="41">
        <f t="shared" si="5"/>
        <v>141.86</v>
      </c>
    </row>
    <row r="203" spans="1:8" s="30" customFormat="1" ht="12.75" outlineLevel="2">
      <c r="A203" s="23">
        <v>107518</v>
      </c>
      <c r="B203" s="24" t="s">
        <v>214</v>
      </c>
      <c r="C203" s="25">
        <v>41235</v>
      </c>
      <c r="D203" s="40">
        <v>442.13</v>
      </c>
      <c r="E203" s="27"/>
      <c r="F203" s="28" t="s">
        <v>11</v>
      </c>
      <c r="G203" s="25">
        <v>41379</v>
      </c>
      <c r="H203" s="41">
        <f t="shared" si="5"/>
        <v>442.13</v>
      </c>
    </row>
    <row r="204" spans="1:8" s="30" customFormat="1" ht="12.75" outlineLevel="2">
      <c r="A204" s="23">
        <v>107518</v>
      </c>
      <c r="B204" s="24" t="s">
        <v>215</v>
      </c>
      <c r="C204" s="25">
        <v>41236</v>
      </c>
      <c r="D204" s="40">
        <v>373.01</v>
      </c>
      <c r="E204" s="27"/>
      <c r="F204" s="28" t="s">
        <v>11</v>
      </c>
      <c r="G204" s="25">
        <v>41379</v>
      </c>
      <c r="H204" s="41">
        <f t="shared" si="5"/>
        <v>373.01</v>
      </c>
    </row>
    <row r="205" spans="1:8" s="30" customFormat="1" ht="12.75" outlineLevel="2">
      <c r="A205" s="23">
        <v>107518</v>
      </c>
      <c r="B205" s="24" t="s">
        <v>216</v>
      </c>
      <c r="C205" s="25">
        <v>41236</v>
      </c>
      <c r="D205" s="40">
        <v>453.44</v>
      </c>
      <c r="E205" s="27"/>
      <c r="F205" s="28" t="s">
        <v>11</v>
      </c>
      <c r="G205" s="25">
        <v>41379</v>
      </c>
      <c r="H205" s="41">
        <f t="shared" si="5"/>
        <v>453.44</v>
      </c>
    </row>
    <row r="206" spans="1:8" s="30" customFormat="1" ht="12.75" outlineLevel="2">
      <c r="A206" s="23">
        <v>107518</v>
      </c>
      <c r="B206" s="24" t="s">
        <v>217</v>
      </c>
      <c r="C206" s="25">
        <v>41236</v>
      </c>
      <c r="D206" s="26">
        <v>383.18</v>
      </c>
      <c r="E206" s="27"/>
      <c r="F206" s="28" t="s">
        <v>11</v>
      </c>
      <c r="G206" s="25">
        <v>41379</v>
      </c>
      <c r="H206" s="29">
        <f t="shared" si="5"/>
        <v>383.18</v>
      </c>
    </row>
    <row r="207" spans="1:8" s="30" customFormat="1" ht="13.5" outlineLevel="1" thickBot="1">
      <c r="A207" s="37" t="s">
        <v>218</v>
      </c>
      <c r="B207" s="24"/>
      <c r="C207" s="25"/>
      <c r="D207" s="32">
        <f>SUBTOTAL(9,D201:D206)</f>
        <v>3601.7</v>
      </c>
      <c r="E207" s="27"/>
      <c r="F207" s="28"/>
      <c r="G207" s="25"/>
      <c r="H207" s="33">
        <f>SUBTOTAL(9,H201:H206)</f>
        <v>3601.7</v>
      </c>
    </row>
    <row r="208" spans="1:8" s="30" customFormat="1" ht="13.5" outlineLevel="2" thickTop="1">
      <c r="A208" s="23">
        <v>107617</v>
      </c>
      <c r="B208" s="24" t="s">
        <v>219</v>
      </c>
      <c r="C208" s="25">
        <v>40999</v>
      </c>
      <c r="D208" s="38">
        <v>73.84</v>
      </c>
      <c r="E208" s="27"/>
      <c r="F208" s="28">
        <v>347</v>
      </c>
      <c r="G208" s="25">
        <v>41453</v>
      </c>
      <c r="H208" s="39">
        <f>IF(F208&gt;0,D208,0)</f>
        <v>73.84</v>
      </c>
    </row>
    <row r="209" spans="1:8" s="30" customFormat="1" ht="12.75" outlineLevel="2">
      <c r="A209" s="23">
        <v>107617</v>
      </c>
      <c r="B209" s="24" t="s">
        <v>220</v>
      </c>
      <c r="C209" s="25">
        <v>41243</v>
      </c>
      <c r="D209" s="26">
        <v>120317.25</v>
      </c>
      <c r="E209" s="27"/>
      <c r="F209" s="28" t="s">
        <v>14</v>
      </c>
      <c r="G209" s="25">
        <v>41379</v>
      </c>
      <c r="H209" s="29">
        <f>IF(F209&gt;0,D209,0)</f>
        <v>120317.25</v>
      </c>
    </row>
    <row r="210" spans="1:8" s="30" customFormat="1" ht="13.5" outlineLevel="1" thickBot="1">
      <c r="A210" s="37" t="s">
        <v>221</v>
      </c>
      <c r="B210" s="24"/>
      <c r="C210" s="25"/>
      <c r="D210" s="32">
        <f>SUBTOTAL(9,D208:D209)</f>
        <v>120391.09</v>
      </c>
      <c r="E210" s="27"/>
      <c r="F210" s="28"/>
      <c r="G210" s="25"/>
      <c r="H210" s="33">
        <f>SUBTOTAL(9,H208:H209)</f>
        <v>120391.09</v>
      </c>
    </row>
    <row r="211" spans="1:8" s="30" customFormat="1" ht="13.5" outlineLevel="2" thickTop="1">
      <c r="A211" s="23">
        <v>107710</v>
      </c>
      <c r="B211" s="24" t="s">
        <v>222</v>
      </c>
      <c r="C211" s="25">
        <v>41180</v>
      </c>
      <c r="D211" s="34">
        <v>1797.12</v>
      </c>
      <c r="E211" s="35"/>
      <c r="F211" s="28" t="s">
        <v>76</v>
      </c>
      <c r="G211" s="25">
        <v>41410</v>
      </c>
      <c r="H211" s="36">
        <f>IF(F211&gt;0,D211,0)</f>
        <v>1797.12</v>
      </c>
    </row>
    <row r="212" spans="1:8" s="30" customFormat="1" ht="13.5" outlineLevel="1" thickBot="1">
      <c r="A212" s="37" t="s">
        <v>223</v>
      </c>
      <c r="B212" s="24"/>
      <c r="C212" s="25"/>
      <c r="D212" s="32">
        <f>SUBTOTAL(9,D211:D211)</f>
        <v>1797.12</v>
      </c>
      <c r="E212" s="35"/>
      <c r="F212" s="28"/>
      <c r="G212" s="25"/>
      <c r="H212" s="33">
        <f>SUBTOTAL(9,H211:H211)</f>
        <v>1797.12</v>
      </c>
    </row>
    <row r="213" spans="1:8" s="30" customFormat="1" ht="13.5" outlineLevel="2" thickTop="1">
      <c r="A213" s="23">
        <v>108293</v>
      </c>
      <c r="B213" s="24" t="s">
        <v>224</v>
      </c>
      <c r="C213" s="25">
        <v>40652</v>
      </c>
      <c r="D213" s="38">
        <v>145.81</v>
      </c>
      <c r="E213" s="35"/>
      <c r="F213" s="28" t="s">
        <v>225</v>
      </c>
      <c r="G213" s="25">
        <v>41410</v>
      </c>
      <c r="H213" s="39">
        <f aca="true" t="shared" si="6" ref="H213:H247">IF(F213&gt;0,D213,0)</f>
        <v>145.81</v>
      </c>
    </row>
    <row r="214" spans="1:8" s="30" customFormat="1" ht="12.75" outlineLevel="2">
      <c r="A214" s="23">
        <v>108293</v>
      </c>
      <c r="B214" s="24" t="s">
        <v>226</v>
      </c>
      <c r="C214" s="25">
        <v>40701</v>
      </c>
      <c r="D214" s="40">
        <v>145.81</v>
      </c>
      <c r="E214" s="35"/>
      <c r="F214" s="28" t="s">
        <v>227</v>
      </c>
      <c r="G214" s="25">
        <v>41379</v>
      </c>
      <c r="H214" s="41">
        <f t="shared" si="6"/>
        <v>145.81</v>
      </c>
    </row>
    <row r="215" spans="1:8" s="30" customFormat="1" ht="12.75" outlineLevel="2">
      <c r="A215" s="23">
        <v>108293</v>
      </c>
      <c r="B215" s="24" t="s">
        <v>228</v>
      </c>
      <c r="C215" s="25">
        <v>40715</v>
      </c>
      <c r="D215" s="40">
        <v>129.81</v>
      </c>
      <c r="E215" s="35"/>
      <c r="F215" s="28" t="s">
        <v>227</v>
      </c>
      <c r="G215" s="25">
        <v>41379</v>
      </c>
      <c r="H215" s="41">
        <f t="shared" si="6"/>
        <v>129.81</v>
      </c>
    </row>
    <row r="216" spans="1:8" s="30" customFormat="1" ht="12.75" outlineLevel="2">
      <c r="A216" s="23">
        <v>108293</v>
      </c>
      <c r="B216" s="24" t="s">
        <v>229</v>
      </c>
      <c r="C216" s="25">
        <v>40715</v>
      </c>
      <c r="D216" s="40">
        <v>129.81</v>
      </c>
      <c r="E216" s="35"/>
      <c r="F216" s="28" t="s">
        <v>227</v>
      </c>
      <c r="G216" s="25">
        <v>41379</v>
      </c>
      <c r="H216" s="41">
        <f t="shared" si="6"/>
        <v>129.81</v>
      </c>
    </row>
    <row r="217" spans="1:8" s="30" customFormat="1" ht="12.75" outlineLevel="2">
      <c r="A217" s="23">
        <v>108293</v>
      </c>
      <c r="B217" s="24" t="s">
        <v>230</v>
      </c>
      <c r="C217" s="25">
        <v>40758</v>
      </c>
      <c r="D217" s="40">
        <v>305.01</v>
      </c>
      <c r="E217" s="35"/>
      <c r="F217" s="28" t="s">
        <v>231</v>
      </c>
      <c r="G217" s="25">
        <v>41390</v>
      </c>
      <c r="H217" s="41">
        <f t="shared" si="6"/>
        <v>305.01</v>
      </c>
    </row>
    <row r="218" spans="1:8" s="30" customFormat="1" ht="12.75" outlineLevel="2">
      <c r="A218" s="23">
        <v>108293</v>
      </c>
      <c r="B218" s="24" t="s">
        <v>232</v>
      </c>
      <c r="C218" s="25">
        <v>40758</v>
      </c>
      <c r="D218" s="40">
        <v>129.81</v>
      </c>
      <c r="E218" s="35"/>
      <c r="F218" s="28" t="s">
        <v>227</v>
      </c>
      <c r="G218" s="25">
        <v>41379</v>
      </c>
      <c r="H218" s="41">
        <f t="shared" si="6"/>
        <v>129.81</v>
      </c>
    </row>
    <row r="219" spans="1:8" s="30" customFormat="1" ht="12.75" outlineLevel="2">
      <c r="A219" s="23">
        <v>108293</v>
      </c>
      <c r="B219" s="24" t="s">
        <v>233</v>
      </c>
      <c r="C219" s="25">
        <v>40758</v>
      </c>
      <c r="D219" s="40">
        <v>305.01</v>
      </c>
      <c r="E219" s="35"/>
      <c r="F219" s="28" t="s">
        <v>231</v>
      </c>
      <c r="G219" s="25">
        <v>41390</v>
      </c>
      <c r="H219" s="41">
        <f t="shared" si="6"/>
        <v>305.01</v>
      </c>
    </row>
    <row r="220" spans="1:8" s="30" customFormat="1" ht="12.75" outlineLevel="2">
      <c r="A220" s="23">
        <v>108293</v>
      </c>
      <c r="B220" s="24" t="s">
        <v>234</v>
      </c>
      <c r="C220" s="25">
        <v>40758</v>
      </c>
      <c r="D220" s="40">
        <v>145.81</v>
      </c>
      <c r="E220" s="35"/>
      <c r="F220" s="28" t="s">
        <v>227</v>
      </c>
      <c r="G220" s="25">
        <v>41379</v>
      </c>
      <c r="H220" s="41">
        <f t="shared" si="6"/>
        <v>145.81</v>
      </c>
    </row>
    <row r="221" spans="1:8" s="30" customFormat="1" ht="12.75" outlineLevel="2">
      <c r="A221" s="23">
        <v>108293</v>
      </c>
      <c r="B221" s="24" t="s">
        <v>235</v>
      </c>
      <c r="C221" s="25">
        <v>40758</v>
      </c>
      <c r="D221" s="40">
        <v>305.01</v>
      </c>
      <c r="E221" s="35"/>
      <c r="F221" s="28" t="s">
        <v>231</v>
      </c>
      <c r="G221" s="25">
        <v>41390</v>
      </c>
      <c r="H221" s="41">
        <f t="shared" si="6"/>
        <v>305.01</v>
      </c>
    </row>
    <row r="222" spans="1:8" s="30" customFormat="1" ht="12.75" outlineLevel="2">
      <c r="A222" s="23">
        <v>108293</v>
      </c>
      <c r="B222" s="24" t="s">
        <v>236</v>
      </c>
      <c r="C222" s="25">
        <v>40905</v>
      </c>
      <c r="D222" s="40">
        <v>305.01</v>
      </c>
      <c r="E222" s="35"/>
      <c r="F222" s="28" t="s">
        <v>227</v>
      </c>
      <c r="G222" s="25">
        <v>41379</v>
      </c>
      <c r="H222" s="41">
        <f t="shared" si="6"/>
        <v>305.01</v>
      </c>
    </row>
    <row r="223" spans="1:8" s="30" customFormat="1" ht="12.75" outlineLevel="2">
      <c r="A223" s="23">
        <v>108293</v>
      </c>
      <c r="B223" s="24" t="s">
        <v>237</v>
      </c>
      <c r="C223" s="25">
        <v>40905</v>
      </c>
      <c r="D223" s="40">
        <v>305.01</v>
      </c>
      <c r="E223" s="35"/>
      <c r="F223" s="28" t="s">
        <v>225</v>
      </c>
      <c r="G223" s="25">
        <v>41410</v>
      </c>
      <c r="H223" s="41">
        <f t="shared" si="6"/>
        <v>305.01</v>
      </c>
    </row>
    <row r="224" spans="1:8" s="30" customFormat="1" ht="12.75" outlineLevel="2">
      <c r="A224" s="23">
        <v>108293</v>
      </c>
      <c r="B224" s="24" t="s">
        <v>238</v>
      </c>
      <c r="C224" s="25">
        <v>40905</v>
      </c>
      <c r="D224" s="40">
        <v>289.01</v>
      </c>
      <c r="E224" s="35"/>
      <c r="F224" s="28" t="s">
        <v>231</v>
      </c>
      <c r="G224" s="25">
        <v>41390</v>
      </c>
      <c r="H224" s="41">
        <f t="shared" si="6"/>
        <v>289.01</v>
      </c>
    </row>
    <row r="225" spans="1:8" s="30" customFormat="1" ht="12.75" outlineLevel="2">
      <c r="A225" s="23">
        <v>108293</v>
      </c>
      <c r="B225" s="24" t="s">
        <v>239</v>
      </c>
      <c r="C225" s="25">
        <v>40905</v>
      </c>
      <c r="D225" s="40">
        <v>257.81</v>
      </c>
      <c r="E225" s="35"/>
      <c r="F225" s="28" t="s">
        <v>231</v>
      </c>
      <c r="G225" s="25">
        <v>41390</v>
      </c>
      <c r="H225" s="41">
        <f t="shared" si="6"/>
        <v>257.81</v>
      </c>
    </row>
    <row r="226" spans="1:8" s="30" customFormat="1" ht="12.75" outlineLevel="2">
      <c r="A226" s="23">
        <v>108293</v>
      </c>
      <c r="B226" s="24" t="s">
        <v>240</v>
      </c>
      <c r="C226" s="25">
        <v>40906</v>
      </c>
      <c r="D226" s="40">
        <v>145.81</v>
      </c>
      <c r="E226" s="35"/>
      <c r="F226" s="28" t="s">
        <v>241</v>
      </c>
      <c r="G226" s="25">
        <v>41423</v>
      </c>
      <c r="H226" s="41">
        <f t="shared" si="6"/>
        <v>145.81</v>
      </c>
    </row>
    <row r="227" spans="1:8" s="30" customFormat="1" ht="12.75" outlineLevel="2">
      <c r="A227" s="23">
        <v>108293</v>
      </c>
      <c r="B227" s="24" t="s">
        <v>242</v>
      </c>
      <c r="C227" s="25">
        <v>40906</v>
      </c>
      <c r="D227" s="40">
        <v>129.81</v>
      </c>
      <c r="E227" s="35"/>
      <c r="F227" s="28" t="s">
        <v>227</v>
      </c>
      <c r="G227" s="25">
        <v>41379</v>
      </c>
      <c r="H227" s="41">
        <f t="shared" si="6"/>
        <v>129.81</v>
      </c>
    </row>
    <row r="228" spans="1:8" s="30" customFormat="1" ht="12.75" outlineLevel="2">
      <c r="A228" s="23">
        <v>108293</v>
      </c>
      <c r="B228" s="24" t="s">
        <v>243</v>
      </c>
      <c r="C228" s="25">
        <v>40906</v>
      </c>
      <c r="D228" s="40">
        <v>145.81</v>
      </c>
      <c r="E228" s="35"/>
      <c r="F228" s="28" t="s">
        <v>227</v>
      </c>
      <c r="G228" s="25">
        <v>41379</v>
      </c>
      <c r="H228" s="41">
        <f t="shared" si="6"/>
        <v>145.81</v>
      </c>
    </row>
    <row r="229" spans="1:8" s="30" customFormat="1" ht="12.75" outlineLevel="2">
      <c r="A229" s="23">
        <v>108293</v>
      </c>
      <c r="B229" s="24" t="s">
        <v>244</v>
      </c>
      <c r="C229" s="25">
        <v>40998</v>
      </c>
      <c r="D229" s="40">
        <v>289.01</v>
      </c>
      <c r="E229" s="35"/>
      <c r="F229" s="28" t="s">
        <v>231</v>
      </c>
      <c r="G229" s="25">
        <v>41390</v>
      </c>
      <c r="H229" s="41">
        <f t="shared" si="6"/>
        <v>289.01</v>
      </c>
    </row>
    <row r="230" spans="1:8" s="30" customFormat="1" ht="12.75" outlineLevel="2">
      <c r="A230" s="23">
        <v>108293</v>
      </c>
      <c r="B230" s="24" t="s">
        <v>245</v>
      </c>
      <c r="C230" s="25">
        <v>40998</v>
      </c>
      <c r="D230" s="40">
        <v>145.81</v>
      </c>
      <c r="E230" s="35"/>
      <c r="F230" s="28" t="s">
        <v>241</v>
      </c>
      <c r="G230" s="25">
        <v>41423</v>
      </c>
      <c r="H230" s="41">
        <f t="shared" si="6"/>
        <v>145.81</v>
      </c>
    </row>
    <row r="231" spans="1:8" s="30" customFormat="1" ht="12.75" outlineLevel="2">
      <c r="A231" s="23">
        <v>108293</v>
      </c>
      <c r="B231" s="24" t="s">
        <v>246</v>
      </c>
      <c r="C231" s="25">
        <v>41071</v>
      </c>
      <c r="D231" s="40">
        <v>129.81</v>
      </c>
      <c r="E231" s="35"/>
      <c r="F231" s="28" t="s">
        <v>227</v>
      </c>
      <c r="G231" s="25">
        <v>41379</v>
      </c>
      <c r="H231" s="41">
        <f t="shared" si="6"/>
        <v>129.81</v>
      </c>
    </row>
    <row r="232" spans="1:8" s="30" customFormat="1" ht="12.75" outlineLevel="2">
      <c r="A232" s="23">
        <v>108293</v>
      </c>
      <c r="B232" s="24" t="s">
        <v>247</v>
      </c>
      <c r="C232" s="25">
        <v>41072</v>
      </c>
      <c r="D232" s="40">
        <v>145.81</v>
      </c>
      <c r="E232" s="35"/>
      <c r="F232" s="28" t="s">
        <v>241</v>
      </c>
      <c r="G232" s="25">
        <v>41423</v>
      </c>
      <c r="H232" s="41">
        <f t="shared" si="6"/>
        <v>145.81</v>
      </c>
    </row>
    <row r="233" spans="1:8" s="30" customFormat="1" ht="12.75" outlineLevel="2">
      <c r="A233" s="23">
        <v>108293</v>
      </c>
      <c r="B233" s="24" t="s">
        <v>248</v>
      </c>
      <c r="C233" s="25">
        <v>41072</v>
      </c>
      <c r="D233" s="40">
        <v>289.01</v>
      </c>
      <c r="E233" s="35"/>
      <c r="F233" s="28" t="s">
        <v>231</v>
      </c>
      <c r="G233" s="25">
        <v>41390</v>
      </c>
      <c r="H233" s="41">
        <f t="shared" si="6"/>
        <v>289.01</v>
      </c>
    </row>
    <row r="234" spans="1:8" s="30" customFormat="1" ht="12.75" outlineLevel="2">
      <c r="A234" s="23">
        <v>108293</v>
      </c>
      <c r="B234" s="24" t="s">
        <v>249</v>
      </c>
      <c r="C234" s="25">
        <v>41072</v>
      </c>
      <c r="D234" s="40">
        <v>289.01</v>
      </c>
      <c r="E234" s="35"/>
      <c r="F234" s="28" t="s">
        <v>231</v>
      </c>
      <c r="G234" s="25">
        <v>41390</v>
      </c>
      <c r="H234" s="41">
        <f t="shared" si="6"/>
        <v>289.01</v>
      </c>
    </row>
    <row r="235" spans="1:8" s="30" customFormat="1" ht="12.75" outlineLevel="2">
      <c r="A235" s="23">
        <v>108293</v>
      </c>
      <c r="B235" s="24" t="s">
        <v>250</v>
      </c>
      <c r="C235" s="25">
        <v>41072</v>
      </c>
      <c r="D235" s="40">
        <v>289.01</v>
      </c>
      <c r="E235" s="35"/>
      <c r="F235" s="28" t="s">
        <v>231</v>
      </c>
      <c r="G235" s="25">
        <v>41390</v>
      </c>
      <c r="H235" s="41">
        <f t="shared" si="6"/>
        <v>289.01</v>
      </c>
    </row>
    <row r="236" spans="1:8" s="30" customFormat="1" ht="12.75" outlineLevel="2">
      <c r="A236" s="23">
        <v>108293</v>
      </c>
      <c r="B236" s="24" t="s">
        <v>251</v>
      </c>
      <c r="C236" s="25">
        <v>41164</v>
      </c>
      <c r="D236" s="40">
        <v>257.81</v>
      </c>
      <c r="E236" s="35"/>
      <c r="F236" s="28" t="s">
        <v>227</v>
      </c>
      <c r="G236" s="25">
        <v>41379</v>
      </c>
      <c r="H236" s="41">
        <f t="shared" si="6"/>
        <v>257.81</v>
      </c>
    </row>
    <row r="237" spans="1:8" s="30" customFormat="1" ht="12.75" outlineLevel="2">
      <c r="A237" s="23">
        <v>108293</v>
      </c>
      <c r="B237" s="24" t="s">
        <v>252</v>
      </c>
      <c r="C237" s="25">
        <v>41164</v>
      </c>
      <c r="D237" s="40">
        <v>257.81</v>
      </c>
      <c r="E237" s="35"/>
      <c r="F237" s="28" t="s">
        <v>227</v>
      </c>
      <c r="G237" s="25">
        <v>41379</v>
      </c>
      <c r="H237" s="41">
        <f t="shared" si="6"/>
        <v>257.81</v>
      </c>
    </row>
    <row r="238" spans="1:8" s="30" customFormat="1" ht="12.75" outlineLevel="2">
      <c r="A238" s="23">
        <v>108293</v>
      </c>
      <c r="B238" s="24" t="s">
        <v>253</v>
      </c>
      <c r="C238" s="25">
        <v>41164</v>
      </c>
      <c r="D238" s="40">
        <v>257.81</v>
      </c>
      <c r="E238" s="35"/>
      <c r="F238" s="28" t="s">
        <v>225</v>
      </c>
      <c r="G238" s="25">
        <v>41410</v>
      </c>
      <c r="H238" s="41">
        <f t="shared" si="6"/>
        <v>257.81</v>
      </c>
    </row>
    <row r="239" spans="1:8" s="30" customFormat="1" ht="12.75" outlineLevel="2">
      <c r="A239" s="23">
        <v>108293</v>
      </c>
      <c r="B239" s="24" t="s">
        <v>254</v>
      </c>
      <c r="C239" s="25">
        <v>41165</v>
      </c>
      <c r="D239" s="40">
        <v>287.2</v>
      </c>
      <c r="E239" s="35"/>
      <c r="F239" s="28" t="s">
        <v>225</v>
      </c>
      <c r="G239" s="25">
        <v>41410</v>
      </c>
      <c r="H239" s="41">
        <f t="shared" si="6"/>
        <v>287.2</v>
      </c>
    </row>
    <row r="240" spans="1:8" s="30" customFormat="1" ht="12.75" outlineLevel="2">
      <c r="A240" s="23">
        <v>108293</v>
      </c>
      <c r="B240" s="24" t="s">
        <v>255</v>
      </c>
      <c r="C240" s="25">
        <v>41170</v>
      </c>
      <c r="D240" s="40">
        <v>144</v>
      </c>
      <c r="E240" s="35"/>
      <c r="F240" s="28" t="s">
        <v>227</v>
      </c>
      <c r="G240" s="25">
        <v>41379</v>
      </c>
      <c r="H240" s="41">
        <f t="shared" si="6"/>
        <v>144</v>
      </c>
    </row>
    <row r="241" spans="1:8" s="30" customFormat="1" ht="12.75" outlineLevel="2">
      <c r="A241" s="23">
        <v>108293</v>
      </c>
      <c r="B241" s="24" t="s">
        <v>256</v>
      </c>
      <c r="C241" s="25">
        <v>41170</v>
      </c>
      <c r="D241" s="40">
        <v>144</v>
      </c>
      <c r="E241" s="35"/>
      <c r="F241" s="28" t="s">
        <v>225</v>
      </c>
      <c r="G241" s="25">
        <v>41410</v>
      </c>
      <c r="H241" s="41">
        <f t="shared" si="6"/>
        <v>144</v>
      </c>
    </row>
    <row r="242" spans="1:8" s="30" customFormat="1" ht="12.75" outlineLevel="2">
      <c r="A242" s="23">
        <v>108293</v>
      </c>
      <c r="B242" s="24" t="s">
        <v>257</v>
      </c>
      <c r="C242" s="25">
        <v>41172</v>
      </c>
      <c r="D242" s="40">
        <v>238.41</v>
      </c>
      <c r="E242" s="35"/>
      <c r="F242" s="28" t="s">
        <v>227</v>
      </c>
      <c r="G242" s="25">
        <v>41379</v>
      </c>
      <c r="H242" s="41">
        <f t="shared" si="6"/>
        <v>238.41</v>
      </c>
    </row>
    <row r="243" spans="1:8" s="30" customFormat="1" ht="12.75" outlineLevel="2">
      <c r="A243" s="23">
        <v>108293</v>
      </c>
      <c r="B243" s="24" t="s">
        <v>258</v>
      </c>
      <c r="C243" s="25">
        <v>41172</v>
      </c>
      <c r="D243" s="40">
        <v>128</v>
      </c>
      <c r="E243" s="35"/>
      <c r="F243" s="28" t="s">
        <v>225</v>
      </c>
      <c r="G243" s="25">
        <v>41410</v>
      </c>
      <c r="H243" s="41">
        <f t="shared" si="6"/>
        <v>128</v>
      </c>
    </row>
    <row r="244" spans="1:8" s="30" customFormat="1" ht="12.75" outlineLevel="2">
      <c r="A244" s="23">
        <v>108293</v>
      </c>
      <c r="B244" s="24" t="s">
        <v>259</v>
      </c>
      <c r="C244" s="25">
        <v>41173</v>
      </c>
      <c r="D244" s="40">
        <v>128</v>
      </c>
      <c r="E244" s="35"/>
      <c r="F244" s="28" t="s">
        <v>241</v>
      </c>
      <c r="G244" s="25">
        <v>41423</v>
      </c>
      <c r="H244" s="41">
        <f t="shared" si="6"/>
        <v>128</v>
      </c>
    </row>
    <row r="245" spans="1:8" s="30" customFormat="1" ht="12.75" outlineLevel="2">
      <c r="A245" s="23">
        <v>108293</v>
      </c>
      <c r="B245" s="24" t="s">
        <v>260</v>
      </c>
      <c r="C245" s="25">
        <v>41173</v>
      </c>
      <c r="D245" s="40">
        <v>128</v>
      </c>
      <c r="E245" s="35"/>
      <c r="F245" s="28" t="s">
        <v>241</v>
      </c>
      <c r="G245" s="25">
        <v>41423</v>
      </c>
      <c r="H245" s="41">
        <f t="shared" si="6"/>
        <v>128</v>
      </c>
    </row>
    <row r="246" spans="1:8" s="30" customFormat="1" ht="12.75" outlineLevel="2">
      <c r="A246" s="23">
        <v>108293</v>
      </c>
      <c r="B246" s="24" t="s">
        <v>261</v>
      </c>
      <c r="C246" s="25">
        <v>41173</v>
      </c>
      <c r="D246" s="40">
        <v>128</v>
      </c>
      <c r="E246" s="35"/>
      <c r="F246" s="28" t="s">
        <v>225</v>
      </c>
      <c r="G246" s="25">
        <v>41410</v>
      </c>
      <c r="H246" s="41">
        <f t="shared" si="6"/>
        <v>128</v>
      </c>
    </row>
    <row r="247" spans="1:8" s="30" customFormat="1" ht="12.75" outlineLevel="2">
      <c r="A247" s="23">
        <v>108293</v>
      </c>
      <c r="B247" s="24" t="s">
        <v>262</v>
      </c>
      <c r="C247" s="25">
        <v>41173</v>
      </c>
      <c r="D247" s="26">
        <v>128</v>
      </c>
      <c r="E247" s="35"/>
      <c r="F247" s="28" t="s">
        <v>227</v>
      </c>
      <c r="G247" s="25">
        <v>41379</v>
      </c>
      <c r="H247" s="29">
        <f t="shared" si="6"/>
        <v>128</v>
      </c>
    </row>
    <row r="248" spans="1:8" s="30" customFormat="1" ht="13.5" outlineLevel="1" thickBot="1">
      <c r="A248" s="37" t="s">
        <v>263</v>
      </c>
      <c r="B248" s="24"/>
      <c r="C248" s="25"/>
      <c r="D248" s="32">
        <f>SUBTOTAL(9,D213:D247)</f>
        <v>7124.670000000001</v>
      </c>
      <c r="E248" s="35"/>
      <c r="F248" s="28"/>
      <c r="G248" s="25"/>
      <c r="H248" s="33">
        <f>SUBTOTAL(9,H213:H247)</f>
        <v>7124.670000000001</v>
      </c>
    </row>
    <row r="249" spans="1:8" s="30" customFormat="1" ht="13.5" outlineLevel="2" thickTop="1">
      <c r="A249" s="23">
        <v>108296</v>
      </c>
      <c r="B249" s="24" t="s">
        <v>264</v>
      </c>
      <c r="C249" s="25">
        <v>41162</v>
      </c>
      <c r="D249" s="34">
        <v>29040.24</v>
      </c>
      <c r="E249" s="27"/>
      <c r="F249" s="28" t="s">
        <v>31</v>
      </c>
      <c r="G249" s="25">
        <v>41390</v>
      </c>
      <c r="H249" s="36">
        <f>IF(F249&gt;0,D249,0)</f>
        <v>29040.24</v>
      </c>
    </row>
    <row r="250" spans="1:8" s="30" customFormat="1" ht="13.5" outlineLevel="1" thickBot="1">
      <c r="A250" s="37" t="s">
        <v>265</v>
      </c>
      <c r="B250" s="24"/>
      <c r="C250" s="25"/>
      <c r="D250" s="32">
        <f>SUBTOTAL(9,D249:D249)</f>
        <v>29040.24</v>
      </c>
      <c r="E250" s="27"/>
      <c r="F250" s="28"/>
      <c r="G250" s="25"/>
      <c r="H250" s="33">
        <f>SUBTOTAL(9,H249:H249)</f>
        <v>29040.24</v>
      </c>
    </row>
    <row r="251" spans="1:8" s="30" customFormat="1" ht="13.5" outlineLevel="2" thickTop="1">
      <c r="A251" s="42">
        <v>108362</v>
      </c>
      <c r="B251" s="35" t="s">
        <v>266</v>
      </c>
      <c r="C251" s="27">
        <v>41180</v>
      </c>
      <c r="D251" s="43">
        <v>2850.76</v>
      </c>
      <c r="E251" s="27">
        <v>41484</v>
      </c>
      <c r="F251" s="44">
        <v>409</v>
      </c>
      <c r="G251" s="27">
        <v>41485</v>
      </c>
      <c r="H251" s="45">
        <f>IF(F251&gt;0,D251,0)</f>
        <v>2850.76</v>
      </c>
    </row>
    <row r="252" spans="1:8" s="30" customFormat="1" ht="13.5" outlineLevel="1" thickBot="1">
      <c r="A252" s="46" t="s">
        <v>267</v>
      </c>
      <c r="B252" s="35"/>
      <c r="C252" s="27"/>
      <c r="D252" s="47">
        <f>SUBTOTAL(9,D251:D251)</f>
        <v>2850.76</v>
      </c>
      <c r="E252" s="27"/>
      <c r="F252" s="44"/>
      <c r="G252" s="35"/>
      <c r="H252" s="48">
        <f>SUBTOTAL(9,H251:H251)</f>
        <v>2850.76</v>
      </c>
    </row>
    <row r="253" spans="1:8" s="30" customFormat="1" ht="13.5" outlineLevel="2" thickTop="1">
      <c r="A253" s="23">
        <v>108556</v>
      </c>
      <c r="B253" s="24" t="s">
        <v>268</v>
      </c>
      <c r="C253" s="25">
        <v>41221</v>
      </c>
      <c r="D253" s="38">
        <v>1659.31</v>
      </c>
      <c r="E253" s="35"/>
      <c r="F253" s="28" t="s">
        <v>241</v>
      </c>
      <c r="G253" s="25">
        <v>41423</v>
      </c>
      <c r="H253" s="39">
        <f>IF(F253&gt;0,D253,0)</f>
        <v>1659.31</v>
      </c>
    </row>
    <row r="254" spans="1:8" s="30" customFormat="1" ht="12.75" outlineLevel="2">
      <c r="A254" s="23">
        <v>108556</v>
      </c>
      <c r="B254" s="24" t="s">
        <v>269</v>
      </c>
      <c r="C254" s="25">
        <v>41239</v>
      </c>
      <c r="D254" s="26">
        <v>1939.81</v>
      </c>
      <c r="E254" s="35"/>
      <c r="F254" s="28" t="s">
        <v>225</v>
      </c>
      <c r="G254" s="25">
        <v>41410</v>
      </c>
      <c r="H254" s="29">
        <f>IF(F254&gt;0,D254,0)</f>
        <v>1939.81</v>
      </c>
    </row>
    <row r="255" spans="1:8" s="30" customFormat="1" ht="13.5" outlineLevel="1" thickBot="1">
      <c r="A255" s="37" t="s">
        <v>270</v>
      </c>
      <c r="B255" s="24"/>
      <c r="C255" s="25"/>
      <c r="D255" s="32">
        <f>SUBTOTAL(9,D253:D254)</f>
        <v>3599.12</v>
      </c>
      <c r="E255" s="35"/>
      <c r="F255" s="28"/>
      <c r="G255" s="25"/>
      <c r="H255" s="33">
        <f>SUBTOTAL(9,H253:H254)</f>
        <v>3599.12</v>
      </c>
    </row>
    <row r="256" spans="1:8" s="30" customFormat="1" ht="13.5" outlineLevel="2" thickTop="1">
      <c r="A256" s="23">
        <v>108644</v>
      </c>
      <c r="B256" s="24" t="s">
        <v>271</v>
      </c>
      <c r="C256" s="25">
        <v>40994</v>
      </c>
      <c r="D256" s="34">
        <v>1033.34</v>
      </c>
      <c r="E256" s="35"/>
      <c r="F256" s="28" t="s">
        <v>76</v>
      </c>
      <c r="G256" s="25">
        <v>41410</v>
      </c>
      <c r="H256" s="36">
        <f>IF(F256&gt;0,D256,0)</f>
        <v>1033.34</v>
      </c>
    </row>
    <row r="257" spans="1:8" s="30" customFormat="1" ht="13.5" outlineLevel="1" thickBot="1">
      <c r="A257" s="37" t="s">
        <v>272</v>
      </c>
      <c r="B257" s="24"/>
      <c r="C257" s="25"/>
      <c r="D257" s="32">
        <f>SUBTOTAL(9,D256:D256)</f>
        <v>1033.34</v>
      </c>
      <c r="E257" s="35"/>
      <c r="F257" s="28"/>
      <c r="G257" s="25"/>
      <c r="H257" s="33">
        <f>SUBTOTAL(9,H256:H256)</f>
        <v>1033.34</v>
      </c>
    </row>
    <row r="258" spans="1:8" s="30" customFormat="1" ht="13.5" outlineLevel="2" thickTop="1">
      <c r="A258" s="23">
        <v>108807</v>
      </c>
      <c r="B258" s="24" t="s">
        <v>273</v>
      </c>
      <c r="C258" s="25">
        <v>41241</v>
      </c>
      <c r="D258" s="34">
        <v>349.45</v>
      </c>
      <c r="E258" s="35"/>
      <c r="F258" s="28" t="s">
        <v>14</v>
      </c>
      <c r="G258" s="25">
        <v>41379</v>
      </c>
      <c r="H258" s="36">
        <f>IF(F258&gt;0,D258,0)</f>
        <v>349.45</v>
      </c>
    </row>
    <row r="259" spans="1:8" s="30" customFormat="1" ht="13.5" outlineLevel="1" thickBot="1">
      <c r="A259" s="37" t="s">
        <v>274</v>
      </c>
      <c r="B259" s="24"/>
      <c r="C259" s="25"/>
      <c r="D259" s="32">
        <f>SUBTOTAL(9,D258:D258)</f>
        <v>349.45</v>
      </c>
      <c r="E259" s="35"/>
      <c r="F259" s="28"/>
      <c r="G259" s="25"/>
      <c r="H259" s="33">
        <f>SUBTOTAL(9,H258:H258)</f>
        <v>349.45</v>
      </c>
    </row>
    <row r="260" spans="1:8" s="30" customFormat="1" ht="13.5" outlineLevel="2" thickTop="1">
      <c r="A260" s="42">
        <v>108970</v>
      </c>
      <c r="B260" s="35" t="s">
        <v>275</v>
      </c>
      <c r="C260" s="27">
        <v>41152</v>
      </c>
      <c r="D260" s="43">
        <v>146.7</v>
      </c>
      <c r="E260" s="27">
        <v>41532</v>
      </c>
      <c r="F260" s="44">
        <v>373</v>
      </c>
      <c r="G260" s="27">
        <v>41470</v>
      </c>
      <c r="H260" s="45">
        <f>IF(F260&gt;0,D260,0)</f>
        <v>146.7</v>
      </c>
    </row>
    <row r="261" spans="1:8" s="30" customFormat="1" ht="13.5" outlineLevel="1" thickBot="1">
      <c r="A261" s="46" t="s">
        <v>276</v>
      </c>
      <c r="B261" s="35"/>
      <c r="C261" s="27"/>
      <c r="D261" s="47">
        <f>SUBTOTAL(9,D260:D260)</f>
        <v>146.7</v>
      </c>
      <c r="E261" s="27"/>
      <c r="F261" s="44"/>
      <c r="G261" s="35"/>
      <c r="H261" s="48">
        <f>SUBTOTAL(9,H260:H260)</f>
        <v>146.7</v>
      </c>
    </row>
    <row r="262" spans="1:8" s="30" customFormat="1" ht="13.5" outlineLevel="2" thickTop="1">
      <c r="A262" s="42">
        <v>104825</v>
      </c>
      <c r="B262" s="55">
        <v>52</v>
      </c>
      <c r="C262" s="27">
        <v>40919</v>
      </c>
      <c r="D262" s="51">
        <v>395.2</v>
      </c>
      <c r="E262" s="27">
        <v>41532</v>
      </c>
      <c r="F262" s="44">
        <v>470</v>
      </c>
      <c r="G262" s="27">
        <v>41515</v>
      </c>
      <c r="H262" s="52">
        <v>380.95</v>
      </c>
    </row>
    <row r="263" spans="1:8" s="30" customFormat="1" ht="13.5" outlineLevel="1" thickBot="1">
      <c r="A263" s="46" t="s">
        <v>317</v>
      </c>
      <c r="B263" s="35"/>
      <c r="C263" s="27"/>
      <c r="D263" s="47">
        <f>SUBTOTAL(9,D262:D262)</f>
        <v>395.2</v>
      </c>
      <c r="E263" s="27"/>
      <c r="F263" s="44"/>
      <c r="G263" s="35"/>
      <c r="H263" s="48">
        <f>SUBTOTAL(9,H262:H262)</f>
        <v>380.95</v>
      </c>
    </row>
    <row r="264" spans="1:8" s="30" customFormat="1" ht="13.5" outlineLevel="2" thickTop="1">
      <c r="A264" s="23">
        <v>109132</v>
      </c>
      <c r="B264" s="24" t="s">
        <v>277</v>
      </c>
      <c r="C264" s="25">
        <v>41226</v>
      </c>
      <c r="D264" s="34">
        <v>317.02</v>
      </c>
      <c r="E264" s="35"/>
      <c r="F264" s="28" t="s">
        <v>14</v>
      </c>
      <c r="G264" s="25">
        <v>41379</v>
      </c>
      <c r="H264" s="36">
        <f>IF(F264&gt;0,D264,0)</f>
        <v>317.02</v>
      </c>
    </row>
    <row r="265" spans="1:8" s="30" customFormat="1" ht="13.5" outlineLevel="1" thickBot="1">
      <c r="A265" s="37" t="s">
        <v>278</v>
      </c>
      <c r="B265" s="24"/>
      <c r="C265" s="25"/>
      <c r="D265" s="32">
        <f>SUBTOTAL(9,D264:D264)</f>
        <v>317.02</v>
      </c>
      <c r="E265" s="35"/>
      <c r="F265" s="28"/>
      <c r="G265" s="25"/>
      <c r="H265" s="33">
        <f>SUBTOTAL(9,H264:H264)</f>
        <v>317.02</v>
      </c>
    </row>
    <row r="266" spans="1:8" s="30" customFormat="1" ht="13.5" outlineLevel="2" thickTop="1">
      <c r="A266" s="23">
        <v>109654</v>
      </c>
      <c r="B266" s="24" t="s">
        <v>279</v>
      </c>
      <c r="C266" s="25">
        <v>41015</v>
      </c>
      <c r="D266" s="38">
        <v>409.81</v>
      </c>
      <c r="E266" s="35"/>
      <c r="F266" s="28" t="s">
        <v>241</v>
      </c>
      <c r="G266" s="25">
        <v>41423</v>
      </c>
      <c r="H266" s="39">
        <f aca="true" t="shared" si="7" ref="H266:H290">IF(F266&gt;0,D266,0)</f>
        <v>409.81</v>
      </c>
    </row>
    <row r="267" spans="1:8" s="30" customFormat="1" ht="12.75" outlineLevel="2">
      <c r="A267" s="23">
        <v>109654</v>
      </c>
      <c r="B267" s="24" t="s">
        <v>280</v>
      </c>
      <c r="C267" s="25">
        <v>41015</v>
      </c>
      <c r="D267" s="40">
        <v>409.81</v>
      </c>
      <c r="E267" s="35"/>
      <c r="F267" s="28" t="s">
        <v>241</v>
      </c>
      <c r="G267" s="25">
        <v>41423</v>
      </c>
      <c r="H267" s="41">
        <f t="shared" si="7"/>
        <v>409.81</v>
      </c>
    </row>
    <row r="268" spans="1:8" s="30" customFormat="1" ht="12.75" outlineLevel="2">
      <c r="A268" s="23">
        <v>109654</v>
      </c>
      <c r="B268" s="24" t="s">
        <v>130</v>
      </c>
      <c r="C268" s="25">
        <v>41015</v>
      </c>
      <c r="D268" s="40">
        <v>563.87</v>
      </c>
      <c r="E268" s="35"/>
      <c r="F268" s="28" t="s">
        <v>227</v>
      </c>
      <c r="G268" s="25">
        <v>41379</v>
      </c>
      <c r="H268" s="41">
        <f t="shared" si="7"/>
        <v>563.87</v>
      </c>
    </row>
    <row r="269" spans="1:8" s="30" customFormat="1" ht="12.75" outlineLevel="2">
      <c r="A269" s="23">
        <v>109654</v>
      </c>
      <c r="B269" s="24" t="s">
        <v>281</v>
      </c>
      <c r="C269" s="25">
        <v>41015</v>
      </c>
      <c r="D269" s="40">
        <v>409.81</v>
      </c>
      <c r="E269" s="35"/>
      <c r="F269" s="28" t="s">
        <v>241</v>
      </c>
      <c r="G269" s="25">
        <v>41423</v>
      </c>
      <c r="H269" s="41">
        <f t="shared" si="7"/>
        <v>409.81</v>
      </c>
    </row>
    <row r="270" spans="1:8" s="30" customFormat="1" ht="12.75" outlineLevel="2">
      <c r="A270" s="23">
        <v>109654</v>
      </c>
      <c r="B270" s="24" t="s">
        <v>282</v>
      </c>
      <c r="C270" s="25">
        <v>41015</v>
      </c>
      <c r="D270" s="40">
        <v>563.87</v>
      </c>
      <c r="E270" s="35"/>
      <c r="F270" s="28" t="s">
        <v>227</v>
      </c>
      <c r="G270" s="25">
        <v>41379</v>
      </c>
      <c r="H270" s="41">
        <f t="shared" si="7"/>
        <v>563.87</v>
      </c>
    </row>
    <row r="271" spans="1:8" s="30" customFormat="1" ht="12.75" outlineLevel="2">
      <c r="A271" s="23">
        <v>109654</v>
      </c>
      <c r="B271" s="24" t="s">
        <v>283</v>
      </c>
      <c r="C271" s="25">
        <v>41015</v>
      </c>
      <c r="D271" s="40">
        <v>409.81</v>
      </c>
      <c r="E271" s="35"/>
      <c r="F271" s="28" t="s">
        <v>241</v>
      </c>
      <c r="G271" s="25">
        <v>41423</v>
      </c>
      <c r="H271" s="41">
        <f t="shared" si="7"/>
        <v>409.81</v>
      </c>
    </row>
    <row r="272" spans="1:8" s="30" customFormat="1" ht="12.75" outlineLevel="2">
      <c r="A272" s="23">
        <v>109654</v>
      </c>
      <c r="B272" s="24" t="s">
        <v>284</v>
      </c>
      <c r="C272" s="25">
        <v>41015</v>
      </c>
      <c r="D272" s="40">
        <v>409.81</v>
      </c>
      <c r="E272" s="35"/>
      <c r="F272" s="28" t="s">
        <v>227</v>
      </c>
      <c r="G272" s="25">
        <v>41379</v>
      </c>
      <c r="H272" s="41">
        <f t="shared" si="7"/>
        <v>409.81</v>
      </c>
    </row>
    <row r="273" spans="1:8" s="30" customFormat="1" ht="12.75" outlineLevel="2">
      <c r="A273" s="23">
        <v>109654</v>
      </c>
      <c r="B273" s="24" t="s">
        <v>285</v>
      </c>
      <c r="C273" s="25">
        <v>41015</v>
      </c>
      <c r="D273" s="40">
        <v>409.81</v>
      </c>
      <c r="E273" s="35"/>
      <c r="F273" s="28" t="s">
        <v>231</v>
      </c>
      <c r="G273" s="25">
        <v>41390</v>
      </c>
      <c r="H273" s="41">
        <f t="shared" si="7"/>
        <v>409.81</v>
      </c>
    </row>
    <row r="274" spans="1:8" s="30" customFormat="1" ht="12.75" outlineLevel="2">
      <c r="A274" s="23">
        <v>109654</v>
      </c>
      <c r="B274" s="24" t="s">
        <v>286</v>
      </c>
      <c r="C274" s="25">
        <v>41015</v>
      </c>
      <c r="D274" s="40">
        <v>409.81</v>
      </c>
      <c r="E274" s="35"/>
      <c r="F274" s="28" t="s">
        <v>225</v>
      </c>
      <c r="G274" s="25">
        <v>41410</v>
      </c>
      <c r="H274" s="41">
        <f t="shared" si="7"/>
        <v>409.81</v>
      </c>
    </row>
    <row r="275" spans="1:8" s="30" customFormat="1" ht="12.75" outlineLevel="2">
      <c r="A275" s="23">
        <v>109654</v>
      </c>
      <c r="B275" s="24" t="s">
        <v>287</v>
      </c>
      <c r="C275" s="25">
        <v>41015</v>
      </c>
      <c r="D275" s="40">
        <v>409.81</v>
      </c>
      <c r="E275" s="35"/>
      <c r="F275" s="28" t="s">
        <v>241</v>
      </c>
      <c r="G275" s="25">
        <v>41423</v>
      </c>
      <c r="H275" s="41">
        <f t="shared" si="7"/>
        <v>409.81</v>
      </c>
    </row>
    <row r="276" spans="1:8" s="30" customFormat="1" ht="12.75" outlineLevel="2">
      <c r="A276" s="23">
        <v>109654</v>
      </c>
      <c r="B276" s="24" t="s">
        <v>288</v>
      </c>
      <c r="C276" s="25">
        <v>41015</v>
      </c>
      <c r="D276" s="40">
        <v>961.81</v>
      </c>
      <c r="E276" s="35"/>
      <c r="F276" s="28" t="s">
        <v>227</v>
      </c>
      <c r="G276" s="25">
        <v>41379</v>
      </c>
      <c r="H276" s="41">
        <f t="shared" si="7"/>
        <v>961.81</v>
      </c>
    </row>
    <row r="277" spans="1:8" s="30" customFormat="1" ht="12.75" outlineLevel="2">
      <c r="A277" s="23">
        <v>109654</v>
      </c>
      <c r="B277" s="24" t="s">
        <v>289</v>
      </c>
      <c r="C277" s="25">
        <v>41015</v>
      </c>
      <c r="D277" s="40">
        <v>409.81</v>
      </c>
      <c r="E277" s="35"/>
      <c r="F277" s="28" t="s">
        <v>241</v>
      </c>
      <c r="G277" s="25">
        <v>41423</v>
      </c>
      <c r="H277" s="41">
        <f t="shared" si="7"/>
        <v>409.81</v>
      </c>
    </row>
    <row r="278" spans="1:8" s="30" customFormat="1" ht="12.75" outlineLevel="2">
      <c r="A278" s="23">
        <v>109654</v>
      </c>
      <c r="B278" s="24" t="s">
        <v>290</v>
      </c>
      <c r="C278" s="25">
        <v>41015</v>
      </c>
      <c r="D278" s="40">
        <v>563.87</v>
      </c>
      <c r="E278" s="35"/>
      <c r="F278" s="28" t="s">
        <v>241</v>
      </c>
      <c r="G278" s="25">
        <v>41423</v>
      </c>
      <c r="H278" s="41">
        <f t="shared" si="7"/>
        <v>563.87</v>
      </c>
    </row>
    <row r="279" spans="1:8" s="30" customFormat="1" ht="12.75" outlineLevel="2">
      <c r="A279" s="23">
        <v>109654</v>
      </c>
      <c r="B279" s="24" t="s">
        <v>291</v>
      </c>
      <c r="C279" s="25">
        <v>41015</v>
      </c>
      <c r="D279" s="40">
        <v>409.81</v>
      </c>
      <c r="E279" s="35"/>
      <c r="F279" s="28" t="s">
        <v>227</v>
      </c>
      <c r="G279" s="25">
        <v>41379</v>
      </c>
      <c r="H279" s="41">
        <f t="shared" si="7"/>
        <v>409.81</v>
      </c>
    </row>
    <row r="280" spans="1:8" s="30" customFormat="1" ht="12.75" outlineLevel="2">
      <c r="A280" s="23">
        <v>109654</v>
      </c>
      <c r="B280" s="24" t="s">
        <v>292</v>
      </c>
      <c r="C280" s="25">
        <v>41057</v>
      </c>
      <c r="D280" s="40">
        <v>790.31</v>
      </c>
      <c r="E280" s="35"/>
      <c r="F280" s="28" t="s">
        <v>225</v>
      </c>
      <c r="G280" s="25">
        <v>41410</v>
      </c>
      <c r="H280" s="41">
        <f t="shared" si="7"/>
        <v>790.31</v>
      </c>
    </row>
    <row r="281" spans="1:8" s="30" customFormat="1" ht="12.75" outlineLevel="2">
      <c r="A281" s="23">
        <v>109654</v>
      </c>
      <c r="B281" s="24" t="s">
        <v>293</v>
      </c>
      <c r="C281" s="25">
        <v>41086</v>
      </c>
      <c r="D281" s="40">
        <v>790.31</v>
      </c>
      <c r="E281" s="35"/>
      <c r="F281" s="28" t="s">
        <v>241</v>
      </c>
      <c r="G281" s="25">
        <v>41423</v>
      </c>
      <c r="H281" s="41">
        <f t="shared" si="7"/>
        <v>790.31</v>
      </c>
    </row>
    <row r="282" spans="1:8" s="30" customFormat="1" ht="12.75" outlineLevel="2">
      <c r="A282" s="23">
        <v>109654</v>
      </c>
      <c r="B282" s="24" t="s">
        <v>294</v>
      </c>
      <c r="C282" s="25">
        <v>41121</v>
      </c>
      <c r="D282" s="40">
        <v>250.81</v>
      </c>
      <c r="E282" s="35"/>
      <c r="F282" s="28" t="s">
        <v>225</v>
      </c>
      <c r="G282" s="25">
        <v>41410</v>
      </c>
      <c r="H282" s="41">
        <f t="shared" si="7"/>
        <v>250.81</v>
      </c>
    </row>
    <row r="283" spans="1:8" s="30" customFormat="1" ht="12.75" outlineLevel="2">
      <c r="A283" s="23">
        <v>109654</v>
      </c>
      <c r="B283" s="24" t="s">
        <v>295</v>
      </c>
      <c r="C283" s="25">
        <v>41163</v>
      </c>
      <c r="D283" s="40">
        <v>154.53</v>
      </c>
      <c r="E283" s="35"/>
      <c r="F283" s="28" t="s">
        <v>231</v>
      </c>
      <c r="G283" s="25">
        <v>41390</v>
      </c>
      <c r="H283" s="41">
        <f t="shared" si="7"/>
        <v>154.53</v>
      </c>
    </row>
    <row r="284" spans="1:8" s="30" customFormat="1" ht="12.75" outlineLevel="2">
      <c r="A284" s="23">
        <v>109654</v>
      </c>
      <c r="B284" s="24" t="s">
        <v>296</v>
      </c>
      <c r="C284" s="25">
        <v>41163</v>
      </c>
      <c r="D284" s="40">
        <v>154.53</v>
      </c>
      <c r="E284" s="35"/>
      <c r="F284" s="28" t="s">
        <v>231</v>
      </c>
      <c r="G284" s="25">
        <v>41390</v>
      </c>
      <c r="H284" s="41">
        <f t="shared" si="7"/>
        <v>154.53</v>
      </c>
    </row>
    <row r="285" spans="1:8" s="30" customFormat="1" ht="12.75" outlineLevel="2">
      <c r="A285" s="23">
        <v>109654</v>
      </c>
      <c r="B285" s="24" t="s">
        <v>297</v>
      </c>
      <c r="C285" s="25">
        <v>41165</v>
      </c>
      <c r="D285" s="40">
        <v>997.81</v>
      </c>
      <c r="E285" s="35"/>
      <c r="F285" s="28" t="s">
        <v>241</v>
      </c>
      <c r="G285" s="25">
        <v>41423</v>
      </c>
      <c r="H285" s="41">
        <f t="shared" si="7"/>
        <v>997.81</v>
      </c>
    </row>
    <row r="286" spans="1:8" s="30" customFormat="1" ht="12.75" outlineLevel="2">
      <c r="A286" s="23">
        <v>109654</v>
      </c>
      <c r="B286" s="24" t="s">
        <v>298</v>
      </c>
      <c r="C286" s="25">
        <v>41165</v>
      </c>
      <c r="D286" s="40">
        <v>997.81</v>
      </c>
      <c r="E286" s="35"/>
      <c r="F286" s="28" t="s">
        <v>241</v>
      </c>
      <c r="G286" s="25">
        <v>41423</v>
      </c>
      <c r="H286" s="41">
        <f t="shared" si="7"/>
        <v>997.81</v>
      </c>
    </row>
    <row r="287" spans="1:8" s="30" customFormat="1" ht="12.75" outlineLevel="2">
      <c r="A287" s="23">
        <v>109654</v>
      </c>
      <c r="B287" s="24" t="s">
        <v>299</v>
      </c>
      <c r="C287" s="25">
        <v>41165</v>
      </c>
      <c r="D287" s="40">
        <v>250.81</v>
      </c>
      <c r="E287" s="35"/>
      <c r="F287" s="28" t="s">
        <v>225</v>
      </c>
      <c r="G287" s="25">
        <v>41410</v>
      </c>
      <c r="H287" s="41">
        <f t="shared" si="7"/>
        <v>250.81</v>
      </c>
    </row>
    <row r="288" spans="1:8" s="30" customFormat="1" ht="12.75" outlineLevel="2">
      <c r="A288" s="23">
        <v>109654</v>
      </c>
      <c r="B288" s="24" t="s">
        <v>300</v>
      </c>
      <c r="C288" s="25">
        <v>41165</v>
      </c>
      <c r="D288" s="40">
        <v>250.81</v>
      </c>
      <c r="E288" s="35"/>
      <c r="F288" s="28" t="s">
        <v>225</v>
      </c>
      <c r="G288" s="25">
        <v>41410</v>
      </c>
      <c r="H288" s="41">
        <f t="shared" si="7"/>
        <v>250.81</v>
      </c>
    </row>
    <row r="289" spans="1:8" s="30" customFormat="1" ht="12.75" outlineLevel="2">
      <c r="A289" s="23">
        <v>109654</v>
      </c>
      <c r="B289" s="24" t="s">
        <v>301</v>
      </c>
      <c r="C289" s="25">
        <v>41165</v>
      </c>
      <c r="D289" s="40">
        <v>997.81</v>
      </c>
      <c r="E289" s="35"/>
      <c r="F289" s="28" t="s">
        <v>241</v>
      </c>
      <c r="G289" s="25">
        <v>41423</v>
      </c>
      <c r="H289" s="41">
        <f t="shared" si="7"/>
        <v>997.81</v>
      </c>
    </row>
    <row r="290" spans="1:8" s="30" customFormat="1" ht="12.75" outlineLevel="2">
      <c r="A290" s="23">
        <v>109654</v>
      </c>
      <c r="B290" s="24" t="s">
        <v>302</v>
      </c>
      <c r="C290" s="25">
        <v>41226</v>
      </c>
      <c r="D290" s="26">
        <v>3379.71</v>
      </c>
      <c r="E290" s="35"/>
      <c r="F290" s="28" t="s">
        <v>225</v>
      </c>
      <c r="G290" s="25">
        <v>41410</v>
      </c>
      <c r="H290" s="29">
        <f t="shared" si="7"/>
        <v>3379.71</v>
      </c>
    </row>
    <row r="291" spans="1:8" s="30" customFormat="1" ht="13.5" outlineLevel="1" thickBot="1">
      <c r="A291" s="37" t="s">
        <v>303</v>
      </c>
      <c r="B291" s="24"/>
      <c r="C291" s="25"/>
      <c r="D291" s="32">
        <f>SUBTOTAL(9,D266:D290)</f>
        <v>15766.77</v>
      </c>
      <c r="E291" s="35"/>
      <c r="F291" s="28"/>
      <c r="G291" s="25"/>
      <c r="H291" s="33">
        <f>SUBTOTAL(9,H266:H290)</f>
        <v>15766.77</v>
      </c>
    </row>
    <row r="292" spans="1:8" s="30" customFormat="1" ht="13.5" outlineLevel="2" thickTop="1">
      <c r="A292" s="23">
        <v>109674</v>
      </c>
      <c r="B292" s="24" t="s">
        <v>304</v>
      </c>
      <c r="C292" s="25">
        <v>41039</v>
      </c>
      <c r="D292" s="38">
        <v>1936</v>
      </c>
      <c r="E292" s="35"/>
      <c r="F292" s="28" t="s">
        <v>31</v>
      </c>
      <c r="G292" s="25">
        <v>41390</v>
      </c>
      <c r="H292" s="39">
        <f>IF(F292&gt;0,D292,0)</f>
        <v>1936</v>
      </c>
    </row>
    <row r="293" spans="1:8" s="30" customFormat="1" ht="12.75" outlineLevel="2">
      <c r="A293" s="23">
        <v>109674</v>
      </c>
      <c r="B293" s="24" t="s">
        <v>305</v>
      </c>
      <c r="C293" s="25">
        <v>41096</v>
      </c>
      <c r="D293" s="40">
        <v>7744</v>
      </c>
      <c r="E293" s="35"/>
      <c r="F293" s="28" t="s">
        <v>31</v>
      </c>
      <c r="G293" s="25">
        <v>41390</v>
      </c>
      <c r="H293" s="41">
        <f>IF(F293&gt;0,D293,0)</f>
        <v>7744</v>
      </c>
    </row>
    <row r="294" spans="1:8" s="30" customFormat="1" ht="12.75" outlineLevel="2">
      <c r="A294" s="23">
        <v>109674</v>
      </c>
      <c r="B294" s="24" t="s">
        <v>306</v>
      </c>
      <c r="C294" s="25">
        <v>41225</v>
      </c>
      <c r="D294" s="26">
        <v>3872</v>
      </c>
      <c r="E294" s="35"/>
      <c r="F294" s="28" t="s">
        <v>31</v>
      </c>
      <c r="G294" s="25">
        <v>41390</v>
      </c>
      <c r="H294" s="29">
        <f>IF(F294&gt;0,D294,0)</f>
        <v>3872</v>
      </c>
    </row>
    <row r="295" spans="1:8" s="30" customFormat="1" ht="13.5" outlineLevel="1" thickBot="1">
      <c r="A295" s="37" t="s">
        <v>307</v>
      </c>
      <c r="B295" s="24"/>
      <c r="C295" s="25"/>
      <c r="D295" s="32">
        <f>SUBTOTAL(9,D292:D294)</f>
        <v>13552</v>
      </c>
      <c r="E295" s="35"/>
      <c r="F295" s="28"/>
      <c r="G295" s="25"/>
      <c r="H295" s="33">
        <f>SUBTOTAL(9,H292:H294)</f>
        <v>13552</v>
      </c>
    </row>
    <row r="296" spans="1:8" s="30" customFormat="1" ht="13.5" outlineLevel="2" thickTop="1">
      <c r="A296" s="23">
        <v>109695</v>
      </c>
      <c r="B296" s="24" t="s">
        <v>308</v>
      </c>
      <c r="C296" s="25">
        <v>41016</v>
      </c>
      <c r="D296" s="34">
        <v>208.41</v>
      </c>
      <c r="E296" s="35"/>
      <c r="F296" s="28" t="s">
        <v>241</v>
      </c>
      <c r="G296" s="25">
        <v>41423</v>
      </c>
      <c r="H296" s="36">
        <f>IF(F296&gt;0,D296,0)</f>
        <v>208.41</v>
      </c>
    </row>
    <row r="297" spans="1:8" s="30" customFormat="1" ht="13.5" outlineLevel="1" thickBot="1">
      <c r="A297" s="37" t="s">
        <v>309</v>
      </c>
      <c r="B297" s="24"/>
      <c r="C297" s="25"/>
      <c r="D297" s="32">
        <f>SUBTOTAL(9,D296:D296)</f>
        <v>208.41</v>
      </c>
      <c r="E297" s="35"/>
      <c r="F297" s="28"/>
      <c r="G297" s="25"/>
      <c r="H297" s="33">
        <f>SUBTOTAL(9,H296:H296)</f>
        <v>208.41</v>
      </c>
    </row>
    <row r="298" spans="1:8" s="30" customFormat="1" ht="13.5" outlineLevel="2" thickTop="1">
      <c r="A298" s="23">
        <v>109766</v>
      </c>
      <c r="B298" s="24" t="s">
        <v>310</v>
      </c>
      <c r="C298" s="25">
        <v>41201</v>
      </c>
      <c r="D298" s="34">
        <v>4212</v>
      </c>
      <c r="E298" s="35"/>
      <c r="F298" s="28" t="s">
        <v>31</v>
      </c>
      <c r="G298" s="25">
        <v>41390</v>
      </c>
      <c r="H298" s="36">
        <f>IF(F298&gt;0,D298,0)</f>
        <v>4212</v>
      </c>
    </row>
    <row r="299" spans="1:8" s="30" customFormat="1" ht="13.5" outlineLevel="1" thickBot="1">
      <c r="A299" s="37" t="s">
        <v>311</v>
      </c>
      <c r="B299" s="24"/>
      <c r="C299" s="25"/>
      <c r="D299" s="32">
        <f>SUBTOTAL(9,D298:D298)</f>
        <v>4212</v>
      </c>
      <c r="E299" s="35"/>
      <c r="F299" s="28"/>
      <c r="G299" s="25"/>
      <c r="H299" s="33">
        <f>SUBTOTAL(9,H298:H298)</f>
        <v>4212</v>
      </c>
    </row>
    <row r="300" spans="1:8" s="30" customFormat="1" ht="13.5" outlineLevel="2" thickTop="1">
      <c r="A300" s="42">
        <v>109796</v>
      </c>
      <c r="B300" s="35" t="s">
        <v>312</v>
      </c>
      <c r="C300" s="27">
        <v>41182</v>
      </c>
      <c r="D300" s="43">
        <v>417.45</v>
      </c>
      <c r="E300" s="27">
        <v>41469</v>
      </c>
      <c r="F300" s="44">
        <v>373</v>
      </c>
      <c r="G300" s="27">
        <v>41470</v>
      </c>
      <c r="H300" s="45">
        <f>IF(F300&gt;0,D300,0)</f>
        <v>417.45</v>
      </c>
    </row>
    <row r="301" spans="1:8" s="30" customFormat="1" ht="13.5" outlineLevel="1" thickBot="1">
      <c r="A301" s="46" t="s">
        <v>313</v>
      </c>
      <c r="B301" s="35"/>
      <c r="C301" s="27"/>
      <c r="D301" s="47">
        <f>SUBTOTAL(9,D300:D300)</f>
        <v>417.45</v>
      </c>
      <c r="E301" s="27"/>
      <c r="F301" s="44"/>
      <c r="G301" s="35"/>
      <c r="H301" s="48">
        <f>SUBTOTAL(9,H300:H300)</f>
        <v>417.45</v>
      </c>
    </row>
    <row r="302" spans="1:8" s="30" customFormat="1" ht="13.5" outlineLevel="2" thickTop="1">
      <c r="A302" s="23">
        <v>110006</v>
      </c>
      <c r="B302" s="24" t="s">
        <v>314</v>
      </c>
      <c r="C302" s="25">
        <v>40959</v>
      </c>
      <c r="D302" s="34">
        <v>3300</v>
      </c>
      <c r="E302" s="35"/>
      <c r="F302" s="28" t="s">
        <v>241</v>
      </c>
      <c r="G302" s="25">
        <v>41423</v>
      </c>
      <c r="H302" s="36">
        <f>IF(F302&gt;0,D302,0)</f>
        <v>3300</v>
      </c>
    </row>
    <row r="303" spans="1:8" s="30" customFormat="1" ht="12.75" outlineLevel="1">
      <c r="A303" s="37" t="s">
        <v>315</v>
      </c>
      <c r="B303" s="24"/>
      <c r="C303" s="25"/>
      <c r="D303" s="56">
        <f>SUBTOTAL(9,D302:D302)</f>
        <v>3300</v>
      </c>
      <c r="E303" s="35"/>
      <c r="F303" s="28"/>
      <c r="G303" s="25"/>
      <c r="H303" s="57">
        <f>SUBTOTAL(9,H302:H302)</f>
        <v>3300</v>
      </c>
    </row>
    <row r="304" spans="1:8" s="65" customFormat="1" ht="26.25" customHeight="1" thickBot="1">
      <c r="A304" s="58" t="s">
        <v>316</v>
      </c>
      <c r="B304" s="59"/>
      <c r="C304" s="60"/>
      <c r="D304" s="61">
        <f>SUBTOTAL(9,D5:D302)</f>
        <v>509733.6700000001</v>
      </c>
      <c r="E304" s="62"/>
      <c r="F304" s="63"/>
      <c r="G304" s="60"/>
      <c r="H304" s="64">
        <f>SUBTOTAL(9,H5:H302)</f>
        <v>509719.4200000001</v>
      </c>
    </row>
    <row r="305" spans="1:6" s="30" customFormat="1" ht="13.5" thickTop="1">
      <c r="A305" s="66"/>
      <c r="B305" s="67"/>
      <c r="D305" s="68"/>
      <c r="E305" s="69"/>
      <c r="F305" s="70"/>
    </row>
    <row r="306" spans="1:6" s="30" customFormat="1" ht="12.75">
      <c r="A306" s="66"/>
      <c r="B306" s="67"/>
      <c r="D306" s="68"/>
      <c r="E306" s="69"/>
      <c r="F306" s="70"/>
    </row>
  </sheetData>
  <autoFilter ref="A4:H4"/>
  <mergeCells count="2">
    <mergeCell ref="E1:H1"/>
    <mergeCell ref="E2:H2"/>
  </mergeCells>
  <printOptions/>
  <pageMargins left="0.36" right="0.23" top="0.21" bottom="0.21" header="0.2" footer="0.21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5"/>
  <sheetViews>
    <sheetView tabSelected="1" workbookViewId="0" topLeftCell="A205">
      <selection activeCell="E3" sqref="E3"/>
    </sheetView>
  </sheetViews>
  <sheetFormatPr defaultColWidth="9.140625" defaultRowHeight="12.75" outlineLevelRow="2"/>
  <cols>
    <col min="1" max="1" width="15.140625" style="71" customWidth="1"/>
    <col min="2" max="2" width="15.28125" style="72" customWidth="1"/>
    <col min="3" max="3" width="12.421875" style="0" customWidth="1"/>
    <col min="4" max="4" width="14.7109375" style="73" customWidth="1"/>
    <col min="5" max="5" width="11.421875" style="6" customWidth="1"/>
    <col min="6" max="6" width="9.57421875" style="74" customWidth="1"/>
    <col min="7" max="7" width="11.8515625" style="0" customWidth="1"/>
    <col min="8" max="8" width="17.57421875" style="0" customWidth="1"/>
  </cols>
  <sheetData>
    <row r="1" spans="1:8" s="6" customFormat="1" ht="51" customHeight="1">
      <c r="A1" s="1"/>
      <c r="B1" s="3"/>
      <c r="C1" s="4"/>
      <c r="D1" s="5"/>
      <c r="E1" s="78" t="s">
        <v>0</v>
      </c>
      <c r="F1" s="82"/>
      <c r="G1" s="82"/>
      <c r="H1" s="83"/>
    </row>
    <row r="2" spans="1:8" s="6" customFormat="1" ht="15.75" customHeight="1">
      <c r="A2" s="7"/>
      <c r="B2" s="8"/>
      <c r="C2" s="9"/>
      <c r="D2" s="10"/>
      <c r="E2" s="84" t="s">
        <v>379</v>
      </c>
      <c r="F2" s="85"/>
      <c r="G2" s="85"/>
      <c r="H2" s="86"/>
    </row>
    <row r="3" spans="1:8" ht="9.75" customHeight="1">
      <c r="A3" s="11"/>
      <c r="B3" s="13"/>
      <c r="C3" s="12"/>
      <c r="D3" s="14"/>
      <c r="E3" s="2"/>
      <c r="F3" s="15"/>
      <c r="G3" s="12"/>
      <c r="H3" s="16"/>
    </row>
    <row r="4" spans="1:8" s="22" customFormat="1" ht="36.75" customHeight="1">
      <c r="A4" s="17" t="s">
        <v>2</v>
      </c>
      <c r="B4" s="18" t="s">
        <v>3</v>
      </c>
      <c r="C4" s="18" t="s">
        <v>4</v>
      </c>
      <c r="D4" s="19" t="s">
        <v>5</v>
      </c>
      <c r="E4" s="20" t="s">
        <v>6</v>
      </c>
      <c r="F4" s="18" t="s">
        <v>7</v>
      </c>
      <c r="G4" s="20" t="s">
        <v>8</v>
      </c>
      <c r="H4" s="21" t="s">
        <v>9</v>
      </c>
    </row>
    <row r="5" spans="1:8" s="30" customFormat="1" ht="12.75" outlineLevel="2">
      <c r="A5" s="23">
        <v>100011</v>
      </c>
      <c r="B5" s="24" t="s">
        <v>10</v>
      </c>
      <c r="C5" s="25">
        <v>40871</v>
      </c>
      <c r="D5" s="26">
        <v>17229.96</v>
      </c>
      <c r="E5" s="27"/>
      <c r="F5" s="28" t="s">
        <v>11</v>
      </c>
      <c r="G5" s="25">
        <v>41379</v>
      </c>
      <c r="H5" s="29">
        <f>IF(F5&gt;0,D5,0)</f>
        <v>17229.96</v>
      </c>
    </row>
    <row r="6" spans="1:8" s="30" customFormat="1" ht="13.5" outlineLevel="1" thickBot="1">
      <c r="A6" s="31" t="s">
        <v>12</v>
      </c>
      <c r="B6" s="24"/>
      <c r="C6" s="25"/>
      <c r="D6" s="32">
        <f>SUBTOTAL(9,D5:D5)</f>
        <v>17229.96</v>
      </c>
      <c r="E6" s="27"/>
      <c r="F6" s="28"/>
      <c r="G6" s="25"/>
      <c r="H6" s="33">
        <f>SUBTOTAL(9,H5:H5)</f>
        <v>17229.96</v>
      </c>
    </row>
    <row r="7" spans="1:8" s="30" customFormat="1" ht="13.5" outlineLevel="2" thickTop="1">
      <c r="A7" s="23">
        <v>100036</v>
      </c>
      <c r="B7" s="24" t="s">
        <v>13</v>
      </c>
      <c r="C7" s="25">
        <v>41234</v>
      </c>
      <c r="D7" s="34">
        <v>72.6</v>
      </c>
      <c r="E7" s="35"/>
      <c r="F7" s="28" t="s">
        <v>14</v>
      </c>
      <c r="G7" s="25">
        <v>41379</v>
      </c>
      <c r="H7" s="36">
        <f>IF(F7&gt;0,D7,0)</f>
        <v>72.6</v>
      </c>
    </row>
    <row r="8" spans="1:8" s="30" customFormat="1" ht="13.5" outlineLevel="1" thickBot="1">
      <c r="A8" s="37" t="s">
        <v>15</v>
      </c>
      <c r="B8" s="24"/>
      <c r="C8" s="25"/>
      <c r="D8" s="32">
        <f>SUBTOTAL(9,D7:D7)</f>
        <v>72.6</v>
      </c>
      <c r="E8" s="35"/>
      <c r="F8" s="28"/>
      <c r="G8" s="25"/>
      <c r="H8" s="33">
        <f>SUBTOTAL(9,H7:H7)</f>
        <v>72.6</v>
      </c>
    </row>
    <row r="9" spans="1:8" s="30" customFormat="1" ht="13.5" outlineLevel="2" thickTop="1">
      <c r="A9" s="23">
        <v>100065</v>
      </c>
      <c r="B9" s="24" t="s">
        <v>16</v>
      </c>
      <c r="C9" s="25">
        <v>41022</v>
      </c>
      <c r="D9" s="38">
        <v>223.34</v>
      </c>
      <c r="E9" s="27"/>
      <c r="F9" s="28" t="s">
        <v>17</v>
      </c>
      <c r="G9" s="25">
        <v>41423</v>
      </c>
      <c r="H9" s="39">
        <f aca="true" t="shared" si="0" ref="H9:H18">IF(F9&gt;0,D9,0)</f>
        <v>223.34</v>
      </c>
    </row>
    <row r="10" spans="1:8" s="30" customFormat="1" ht="12.75" outlineLevel="2">
      <c r="A10" s="23">
        <v>100065</v>
      </c>
      <c r="B10" s="24" t="s">
        <v>18</v>
      </c>
      <c r="C10" s="25">
        <v>41232</v>
      </c>
      <c r="D10" s="40">
        <v>104.5</v>
      </c>
      <c r="E10" s="27"/>
      <c r="F10" s="28" t="s">
        <v>14</v>
      </c>
      <c r="G10" s="25">
        <v>41379</v>
      </c>
      <c r="H10" s="41">
        <f t="shared" si="0"/>
        <v>104.5</v>
      </c>
    </row>
    <row r="11" spans="1:8" s="30" customFormat="1" ht="12.75" outlineLevel="2">
      <c r="A11" s="23">
        <v>100065</v>
      </c>
      <c r="B11" s="24" t="s">
        <v>19</v>
      </c>
      <c r="C11" s="25">
        <v>41232</v>
      </c>
      <c r="D11" s="40">
        <v>277.2</v>
      </c>
      <c r="E11" s="27"/>
      <c r="F11" s="28" t="s">
        <v>14</v>
      </c>
      <c r="G11" s="25">
        <v>41379</v>
      </c>
      <c r="H11" s="41">
        <f t="shared" si="0"/>
        <v>277.2</v>
      </c>
    </row>
    <row r="12" spans="1:8" s="30" customFormat="1" ht="12.75" outlineLevel="2">
      <c r="A12" s="23">
        <v>100065</v>
      </c>
      <c r="B12" s="24" t="s">
        <v>20</v>
      </c>
      <c r="C12" s="25">
        <v>41232</v>
      </c>
      <c r="D12" s="40">
        <v>342.93</v>
      </c>
      <c r="E12" s="27"/>
      <c r="F12" s="28" t="s">
        <v>14</v>
      </c>
      <c r="G12" s="25">
        <v>41379</v>
      </c>
      <c r="H12" s="41">
        <f t="shared" si="0"/>
        <v>342.93</v>
      </c>
    </row>
    <row r="13" spans="1:8" s="30" customFormat="1" ht="12.75" outlineLevel="2">
      <c r="A13" s="23">
        <v>100065</v>
      </c>
      <c r="B13" s="24" t="s">
        <v>21</v>
      </c>
      <c r="C13" s="25">
        <v>41235</v>
      </c>
      <c r="D13" s="40">
        <v>710.82</v>
      </c>
      <c r="E13" s="27"/>
      <c r="F13" s="28" t="s">
        <v>14</v>
      </c>
      <c r="G13" s="25">
        <v>41379</v>
      </c>
      <c r="H13" s="41">
        <f t="shared" si="0"/>
        <v>710.82</v>
      </c>
    </row>
    <row r="14" spans="1:8" s="30" customFormat="1" ht="12.75" outlineLevel="2">
      <c r="A14" s="23">
        <v>100065</v>
      </c>
      <c r="B14" s="24" t="s">
        <v>22</v>
      </c>
      <c r="C14" s="25">
        <v>41240</v>
      </c>
      <c r="D14" s="40">
        <v>59.1</v>
      </c>
      <c r="E14" s="27"/>
      <c r="F14" s="28" t="s">
        <v>14</v>
      </c>
      <c r="G14" s="25">
        <v>41379</v>
      </c>
      <c r="H14" s="41">
        <f t="shared" si="0"/>
        <v>59.1</v>
      </c>
    </row>
    <row r="15" spans="1:8" s="30" customFormat="1" ht="12.75" outlineLevel="2">
      <c r="A15" s="23">
        <v>100065</v>
      </c>
      <c r="B15" s="24" t="s">
        <v>23</v>
      </c>
      <c r="C15" s="25">
        <v>41242</v>
      </c>
      <c r="D15" s="40">
        <v>232.72</v>
      </c>
      <c r="E15" s="27"/>
      <c r="F15" s="28" t="s">
        <v>14</v>
      </c>
      <c r="G15" s="25">
        <v>41379</v>
      </c>
      <c r="H15" s="41">
        <f t="shared" si="0"/>
        <v>232.72</v>
      </c>
    </row>
    <row r="16" spans="1:8" s="30" customFormat="1" ht="12.75" outlineLevel="2">
      <c r="A16" s="23">
        <v>100065</v>
      </c>
      <c r="B16" s="24" t="s">
        <v>24</v>
      </c>
      <c r="C16" s="25">
        <v>41242</v>
      </c>
      <c r="D16" s="40">
        <v>46.2</v>
      </c>
      <c r="E16" s="27"/>
      <c r="F16" s="28" t="s">
        <v>14</v>
      </c>
      <c r="G16" s="25">
        <v>41379</v>
      </c>
      <c r="H16" s="41">
        <f t="shared" si="0"/>
        <v>46.2</v>
      </c>
    </row>
    <row r="17" spans="1:8" s="30" customFormat="1" ht="12.75" outlineLevel="2">
      <c r="A17" s="23">
        <v>100065</v>
      </c>
      <c r="B17" s="24" t="s">
        <v>25</v>
      </c>
      <c r="C17" s="25">
        <v>41242</v>
      </c>
      <c r="D17" s="40">
        <v>178.27</v>
      </c>
      <c r="E17" s="27"/>
      <c r="F17" s="28" t="s">
        <v>14</v>
      </c>
      <c r="G17" s="25">
        <v>41379</v>
      </c>
      <c r="H17" s="41">
        <f t="shared" si="0"/>
        <v>178.27</v>
      </c>
    </row>
    <row r="18" spans="1:8" s="30" customFormat="1" ht="12.75" outlineLevel="2">
      <c r="A18" s="23">
        <v>100065</v>
      </c>
      <c r="B18" s="24" t="s">
        <v>26</v>
      </c>
      <c r="C18" s="25">
        <v>41242</v>
      </c>
      <c r="D18" s="26">
        <v>316.8</v>
      </c>
      <c r="E18" s="27"/>
      <c r="F18" s="28" t="s">
        <v>14</v>
      </c>
      <c r="G18" s="25">
        <v>41379</v>
      </c>
      <c r="H18" s="29">
        <f t="shared" si="0"/>
        <v>316.8</v>
      </c>
    </row>
    <row r="19" spans="1:8" s="30" customFormat="1" ht="13.5" outlineLevel="1" thickBot="1">
      <c r="A19" s="37" t="s">
        <v>27</v>
      </c>
      <c r="B19" s="24"/>
      <c r="C19" s="25"/>
      <c r="D19" s="32">
        <f>SUBTOTAL(9,D9:D18)</f>
        <v>2491.88</v>
      </c>
      <c r="E19" s="27"/>
      <c r="F19" s="28"/>
      <c r="G19" s="25"/>
      <c r="H19" s="33">
        <f>SUBTOTAL(9,H9:H18)</f>
        <v>2491.88</v>
      </c>
    </row>
    <row r="20" spans="1:8" s="30" customFormat="1" ht="13.5" outlineLevel="2" thickTop="1">
      <c r="A20" s="42">
        <v>100101</v>
      </c>
      <c r="B20" s="35" t="s">
        <v>28</v>
      </c>
      <c r="C20" s="27">
        <v>41221</v>
      </c>
      <c r="D20" s="43">
        <v>8999.98</v>
      </c>
      <c r="E20" s="27">
        <v>41469</v>
      </c>
      <c r="F20" s="44">
        <v>373</v>
      </c>
      <c r="G20" s="27">
        <v>41470</v>
      </c>
      <c r="H20" s="45">
        <f>IF(F20&gt;0,D20,0)</f>
        <v>8999.98</v>
      </c>
    </row>
    <row r="21" spans="1:8" s="30" customFormat="1" ht="13.5" outlineLevel="1" thickBot="1">
      <c r="A21" s="46" t="s">
        <v>29</v>
      </c>
      <c r="B21" s="35"/>
      <c r="C21" s="27"/>
      <c r="D21" s="47">
        <f>SUBTOTAL(9,D20:D20)</f>
        <v>8999.98</v>
      </c>
      <c r="E21" s="27"/>
      <c r="F21" s="44"/>
      <c r="G21" s="35"/>
      <c r="H21" s="48">
        <f>SUBTOTAL(9,H20:H20)</f>
        <v>8999.98</v>
      </c>
    </row>
    <row r="22" spans="1:8" s="30" customFormat="1" ht="13.5" outlineLevel="2" thickTop="1">
      <c r="A22" s="23">
        <v>100120</v>
      </c>
      <c r="B22" s="24" t="s">
        <v>30</v>
      </c>
      <c r="C22" s="25">
        <v>40997</v>
      </c>
      <c r="D22" s="34">
        <v>6008.68</v>
      </c>
      <c r="E22" s="27"/>
      <c r="F22" s="28" t="s">
        <v>31</v>
      </c>
      <c r="G22" s="25">
        <v>41390</v>
      </c>
      <c r="H22" s="36">
        <f>IF(F22&gt;0,D22,0)</f>
        <v>6008.68</v>
      </c>
    </row>
    <row r="23" spans="1:8" s="30" customFormat="1" ht="13.5" outlineLevel="1" thickBot="1">
      <c r="A23" s="37" t="s">
        <v>32</v>
      </c>
      <c r="B23" s="24"/>
      <c r="C23" s="25"/>
      <c r="D23" s="32">
        <f>SUBTOTAL(9,D22:D22)</f>
        <v>6008.68</v>
      </c>
      <c r="E23" s="27"/>
      <c r="F23" s="28"/>
      <c r="G23" s="25"/>
      <c r="H23" s="33">
        <f>SUBTOTAL(9,H22:H22)</f>
        <v>6008.68</v>
      </c>
    </row>
    <row r="24" spans="1:8" s="30" customFormat="1" ht="13.5" outlineLevel="2" thickTop="1">
      <c r="A24" s="23">
        <v>100130</v>
      </c>
      <c r="B24" s="24" t="s">
        <v>33</v>
      </c>
      <c r="C24" s="25">
        <v>40939</v>
      </c>
      <c r="D24" s="38">
        <v>934.5</v>
      </c>
      <c r="E24" s="27"/>
      <c r="F24" s="28" t="s">
        <v>31</v>
      </c>
      <c r="G24" s="25">
        <v>41390</v>
      </c>
      <c r="H24" s="39">
        <f aca="true" t="shared" si="1" ref="H24:H48">IF(F24&gt;0,D24,0)</f>
        <v>934.5</v>
      </c>
    </row>
    <row r="25" spans="1:8" s="30" customFormat="1" ht="12.75" outlineLevel="2">
      <c r="A25" s="23">
        <v>100130</v>
      </c>
      <c r="B25" s="24" t="s">
        <v>34</v>
      </c>
      <c r="C25" s="25">
        <v>40939</v>
      </c>
      <c r="D25" s="40">
        <v>24.53</v>
      </c>
      <c r="E25" s="27"/>
      <c r="F25" s="28" t="s">
        <v>31</v>
      </c>
      <c r="G25" s="25">
        <v>41390</v>
      </c>
      <c r="H25" s="41">
        <f t="shared" si="1"/>
        <v>24.53</v>
      </c>
    </row>
    <row r="26" spans="1:8" s="30" customFormat="1" ht="12.75" outlineLevel="2">
      <c r="A26" s="23">
        <v>100130</v>
      </c>
      <c r="B26" s="24" t="s">
        <v>35</v>
      </c>
      <c r="C26" s="25">
        <v>41076</v>
      </c>
      <c r="D26" s="40">
        <v>17.6</v>
      </c>
      <c r="E26" s="27"/>
      <c r="F26" s="28" t="s">
        <v>31</v>
      </c>
      <c r="G26" s="25">
        <v>41390</v>
      </c>
      <c r="H26" s="41">
        <f t="shared" si="1"/>
        <v>17.6</v>
      </c>
    </row>
    <row r="27" spans="1:8" s="30" customFormat="1" ht="12.75" outlineLevel="2">
      <c r="A27" s="23">
        <v>100130</v>
      </c>
      <c r="B27" s="24" t="s">
        <v>36</v>
      </c>
      <c r="C27" s="25">
        <v>41076</v>
      </c>
      <c r="D27" s="40">
        <v>798.18</v>
      </c>
      <c r="E27" s="27"/>
      <c r="F27" s="28" t="s">
        <v>31</v>
      </c>
      <c r="G27" s="25">
        <v>41390</v>
      </c>
      <c r="H27" s="41">
        <f t="shared" si="1"/>
        <v>798.18</v>
      </c>
    </row>
    <row r="28" spans="1:8" s="30" customFormat="1" ht="12.75" outlineLevel="2">
      <c r="A28" s="23">
        <v>100130</v>
      </c>
      <c r="B28" s="24" t="s">
        <v>37</v>
      </c>
      <c r="C28" s="25">
        <v>41090</v>
      </c>
      <c r="D28" s="40">
        <v>292.01</v>
      </c>
      <c r="E28" s="27"/>
      <c r="F28" s="28" t="s">
        <v>31</v>
      </c>
      <c r="G28" s="25">
        <v>41390</v>
      </c>
      <c r="H28" s="41">
        <f t="shared" si="1"/>
        <v>292.01</v>
      </c>
    </row>
    <row r="29" spans="1:8" s="30" customFormat="1" ht="12.75" outlineLevel="2">
      <c r="A29" s="23">
        <v>100130</v>
      </c>
      <c r="B29" s="24" t="s">
        <v>38</v>
      </c>
      <c r="C29" s="25">
        <v>41090</v>
      </c>
      <c r="D29" s="40">
        <v>87.82</v>
      </c>
      <c r="E29" s="27"/>
      <c r="F29" s="28" t="s">
        <v>31</v>
      </c>
      <c r="G29" s="25">
        <v>41390</v>
      </c>
      <c r="H29" s="41">
        <f t="shared" si="1"/>
        <v>87.82</v>
      </c>
    </row>
    <row r="30" spans="1:8" s="30" customFormat="1" ht="12.75" outlineLevel="2">
      <c r="A30" s="23">
        <v>100130</v>
      </c>
      <c r="B30" s="24" t="s">
        <v>39</v>
      </c>
      <c r="C30" s="25">
        <v>41090</v>
      </c>
      <c r="D30" s="40">
        <v>20.91</v>
      </c>
      <c r="E30" s="27"/>
      <c r="F30" s="28" t="s">
        <v>31</v>
      </c>
      <c r="G30" s="25">
        <v>41390</v>
      </c>
      <c r="H30" s="41">
        <f t="shared" si="1"/>
        <v>20.91</v>
      </c>
    </row>
    <row r="31" spans="1:8" s="30" customFormat="1" ht="12.75" outlineLevel="2">
      <c r="A31" s="23">
        <v>100130</v>
      </c>
      <c r="B31" s="24" t="s">
        <v>40</v>
      </c>
      <c r="C31" s="25">
        <v>41104</v>
      </c>
      <c r="D31" s="40">
        <v>99.2</v>
      </c>
      <c r="E31" s="27"/>
      <c r="F31" s="28" t="s">
        <v>31</v>
      </c>
      <c r="G31" s="25">
        <v>41390</v>
      </c>
      <c r="H31" s="41">
        <f t="shared" si="1"/>
        <v>99.2</v>
      </c>
    </row>
    <row r="32" spans="1:8" s="30" customFormat="1" ht="12.75" outlineLevel="2">
      <c r="A32" s="23">
        <v>100130</v>
      </c>
      <c r="B32" s="24" t="s">
        <v>41</v>
      </c>
      <c r="C32" s="25">
        <v>41104</v>
      </c>
      <c r="D32" s="40">
        <v>334.27</v>
      </c>
      <c r="E32" s="27"/>
      <c r="F32" s="28" t="s">
        <v>31</v>
      </c>
      <c r="G32" s="25">
        <v>41390</v>
      </c>
      <c r="H32" s="41">
        <f t="shared" si="1"/>
        <v>334.27</v>
      </c>
    </row>
    <row r="33" spans="1:8" s="30" customFormat="1" ht="12.75" outlineLevel="2">
      <c r="A33" s="23">
        <v>100130</v>
      </c>
      <c r="B33" s="24" t="s">
        <v>42</v>
      </c>
      <c r="C33" s="25">
        <v>41104</v>
      </c>
      <c r="D33" s="40">
        <v>24.53</v>
      </c>
      <c r="E33" s="27"/>
      <c r="F33" s="28" t="s">
        <v>31</v>
      </c>
      <c r="G33" s="25">
        <v>41390</v>
      </c>
      <c r="H33" s="41">
        <f t="shared" si="1"/>
        <v>24.53</v>
      </c>
    </row>
    <row r="34" spans="1:8" s="30" customFormat="1" ht="12.75" outlineLevel="2">
      <c r="A34" s="23">
        <v>100130</v>
      </c>
      <c r="B34" s="24" t="s">
        <v>43</v>
      </c>
      <c r="C34" s="25">
        <v>41104</v>
      </c>
      <c r="D34" s="40">
        <v>60.6</v>
      </c>
      <c r="E34" s="27"/>
      <c r="F34" s="28" t="s">
        <v>31</v>
      </c>
      <c r="G34" s="25">
        <v>41390</v>
      </c>
      <c r="H34" s="41">
        <f t="shared" si="1"/>
        <v>60.6</v>
      </c>
    </row>
    <row r="35" spans="1:8" s="30" customFormat="1" ht="12.75" outlineLevel="2">
      <c r="A35" s="23">
        <v>100130</v>
      </c>
      <c r="B35" s="24" t="s">
        <v>44</v>
      </c>
      <c r="C35" s="25">
        <v>41121</v>
      </c>
      <c r="D35" s="40">
        <v>357.07</v>
      </c>
      <c r="E35" s="27"/>
      <c r="F35" s="28" t="s">
        <v>31</v>
      </c>
      <c r="G35" s="25">
        <v>41390</v>
      </c>
      <c r="H35" s="41">
        <f t="shared" si="1"/>
        <v>357.07</v>
      </c>
    </row>
    <row r="36" spans="1:8" s="30" customFormat="1" ht="12.75" outlineLevel="2">
      <c r="A36" s="23">
        <v>100130</v>
      </c>
      <c r="B36" s="24" t="s">
        <v>45</v>
      </c>
      <c r="C36" s="25">
        <v>41121</v>
      </c>
      <c r="D36" s="40">
        <v>817.74</v>
      </c>
      <c r="E36" s="27"/>
      <c r="F36" s="28" t="s">
        <v>31</v>
      </c>
      <c r="G36" s="25">
        <v>41390</v>
      </c>
      <c r="H36" s="41">
        <f t="shared" si="1"/>
        <v>817.74</v>
      </c>
    </row>
    <row r="37" spans="1:8" s="30" customFormat="1" ht="12.75" outlineLevel="2">
      <c r="A37" s="23">
        <v>100130</v>
      </c>
      <c r="B37" s="24" t="s">
        <v>46</v>
      </c>
      <c r="C37" s="25">
        <v>41121</v>
      </c>
      <c r="D37" s="40">
        <v>4.39</v>
      </c>
      <c r="E37" s="27"/>
      <c r="F37" s="28" t="s">
        <v>31</v>
      </c>
      <c r="G37" s="25">
        <v>41390</v>
      </c>
      <c r="H37" s="41">
        <f t="shared" si="1"/>
        <v>4.39</v>
      </c>
    </row>
    <row r="38" spans="1:8" s="30" customFormat="1" ht="12.75" outlineLevel="2">
      <c r="A38" s="23">
        <v>100130</v>
      </c>
      <c r="B38" s="24" t="s">
        <v>47</v>
      </c>
      <c r="C38" s="25">
        <v>41121</v>
      </c>
      <c r="D38" s="40">
        <v>427.64</v>
      </c>
      <c r="E38" s="27"/>
      <c r="F38" s="28" t="s">
        <v>31</v>
      </c>
      <c r="G38" s="25">
        <v>41390</v>
      </c>
      <c r="H38" s="41">
        <f t="shared" si="1"/>
        <v>427.64</v>
      </c>
    </row>
    <row r="39" spans="1:8" s="30" customFormat="1" ht="12.75" outlineLevel="2">
      <c r="A39" s="23">
        <v>100130</v>
      </c>
      <c r="B39" s="24" t="s">
        <v>48</v>
      </c>
      <c r="C39" s="25">
        <v>41121</v>
      </c>
      <c r="D39" s="40">
        <v>200.55</v>
      </c>
      <c r="E39" s="27"/>
      <c r="F39" s="28" t="s">
        <v>31</v>
      </c>
      <c r="G39" s="25">
        <v>41390</v>
      </c>
      <c r="H39" s="41">
        <f t="shared" si="1"/>
        <v>200.55</v>
      </c>
    </row>
    <row r="40" spans="1:8" s="30" customFormat="1" ht="12.75" outlineLevel="2">
      <c r="A40" s="23">
        <v>100130</v>
      </c>
      <c r="B40" s="24" t="s">
        <v>49</v>
      </c>
      <c r="C40" s="25">
        <v>41139</v>
      </c>
      <c r="D40" s="40">
        <v>542.56</v>
      </c>
      <c r="E40" s="27"/>
      <c r="F40" s="28" t="s">
        <v>31</v>
      </c>
      <c r="G40" s="25">
        <v>41390</v>
      </c>
      <c r="H40" s="41">
        <f t="shared" si="1"/>
        <v>542.56</v>
      </c>
    </row>
    <row r="41" spans="1:8" s="30" customFormat="1" ht="12.75" outlineLevel="2">
      <c r="A41" s="23">
        <v>100130</v>
      </c>
      <c r="B41" s="24" t="s">
        <v>50</v>
      </c>
      <c r="C41" s="25">
        <v>41139</v>
      </c>
      <c r="D41" s="40">
        <v>23.05</v>
      </c>
      <c r="E41" s="27"/>
      <c r="F41" s="28" t="s">
        <v>31</v>
      </c>
      <c r="G41" s="25">
        <v>41390</v>
      </c>
      <c r="H41" s="41">
        <f t="shared" si="1"/>
        <v>23.05</v>
      </c>
    </row>
    <row r="42" spans="1:8" s="30" customFormat="1" ht="12.75" outlineLevel="2">
      <c r="A42" s="23">
        <v>100130</v>
      </c>
      <c r="B42" s="24" t="s">
        <v>51</v>
      </c>
      <c r="C42" s="25">
        <v>41152</v>
      </c>
      <c r="D42" s="40">
        <v>28.88</v>
      </c>
      <c r="E42" s="27"/>
      <c r="F42" s="28" t="s">
        <v>31</v>
      </c>
      <c r="G42" s="25">
        <v>41390</v>
      </c>
      <c r="H42" s="41">
        <f t="shared" si="1"/>
        <v>28.88</v>
      </c>
    </row>
    <row r="43" spans="1:8" s="30" customFormat="1" ht="12.75" outlineLevel="2">
      <c r="A43" s="23">
        <v>100130</v>
      </c>
      <c r="B43" s="24" t="s">
        <v>52</v>
      </c>
      <c r="C43" s="25">
        <v>41152</v>
      </c>
      <c r="D43" s="40">
        <v>593.34</v>
      </c>
      <c r="E43" s="27"/>
      <c r="F43" s="28" t="s">
        <v>31</v>
      </c>
      <c r="G43" s="25">
        <v>41390</v>
      </c>
      <c r="H43" s="41">
        <f t="shared" si="1"/>
        <v>593.34</v>
      </c>
    </row>
    <row r="44" spans="1:8" s="30" customFormat="1" ht="12.75" outlineLevel="2">
      <c r="A44" s="23">
        <v>100130</v>
      </c>
      <c r="B44" s="24" t="s">
        <v>53</v>
      </c>
      <c r="C44" s="25">
        <v>41152</v>
      </c>
      <c r="D44" s="40">
        <v>1.65</v>
      </c>
      <c r="E44" s="27"/>
      <c r="F44" s="28" t="s">
        <v>31</v>
      </c>
      <c r="G44" s="25">
        <v>41390</v>
      </c>
      <c r="H44" s="41">
        <f t="shared" si="1"/>
        <v>1.65</v>
      </c>
    </row>
    <row r="45" spans="1:8" s="30" customFormat="1" ht="12.75" outlineLevel="2">
      <c r="A45" s="23">
        <v>100130</v>
      </c>
      <c r="B45" s="24" t="s">
        <v>54</v>
      </c>
      <c r="C45" s="25">
        <v>41167</v>
      </c>
      <c r="D45" s="40">
        <v>58.25</v>
      </c>
      <c r="E45" s="27"/>
      <c r="F45" s="28" t="s">
        <v>31</v>
      </c>
      <c r="G45" s="25">
        <v>41390</v>
      </c>
      <c r="H45" s="41">
        <f t="shared" si="1"/>
        <v>58.25</v>
      </c>
    </row>
    <row r="46" spans="1:8" s="30" customFormat="1" ht="12.75" outlineLevel="2">
      <c r="A46" s="23">
        <v>100130</v>
      </c>
      <c r="B46" s="24" t="s">
        <v>55</v>
      </c>
      <c r="C46" s="25">
        <v>41167</v>
      </c>
      <c r="D46" s="40">
        <v>292.01</v>
      </c>
      <c r="E46" s="27"/>
      <c r="F46" s="28" t="s">
        <v>31</v>
      </c>
      <c r="G46" s="25">
        <v>41390</v>
      </c>
      <c r="H46" s="41">
        <f t="shared" si="1"/>
        <v>292.01</v>
      </c>
    </row>
    <row r="47" spans="1:8" s="30" customFormat="1" ht="12.75" outlineLevel="2">
      <c r="A47" s="23">
        <v>100130</v>
      </c>
      <c r="B47" s="24" t="s">
        <v>56</v>
      </c>
      <c r="C47" s="25">
        <v>41167</v>
      </c>
      <c r="D47" s="40">
        <v>688.4</v>
      </c>
      <c r="E47" s="27"/>
      <c r="F47" s="28" t="s">
        <v>31</v>
      </c>
      <c r="G47" s="25">
        <v>41390</v>
      </c>
      <c r="H47" s="41">
        <f t="shared" si="1"/>
        <v>688.4</v>
      </c>
    </row>
    <row r="48" spans="1:8" s="30" customFormat="1" ht="12.75" outlineLevel="2">
      <c r="A48" s="42">
        <v>100130</v>
      </c>
      <c r="B48" s="35" t="s">
        <v>57</v>
      </c>
      <c r="C48" s="27">
        <v>41230</v>
      </c>
      <c r="D48" s="49">
        <v>137.61</v>
      </c>
      <c r="E48" s="27">
        <v>41532</v>
      </c>
      <c r="F48" s="44">
        <v>419</v>
      </c>
      <c r="G48" s="27">
        <v>41493</v>
      </c>
      <c r="H48" s="50">
        <f t="shared" si="1"/>
        <v>137.61</v>
      </c>
    </row>
    <row r="49" spans="1:8" s="30" customFormat="1" ht="13.5" outlineLevel="1" thickBot="1">
      <c r="A49" s="46" t="s">
        <v>58</v>
      </c>
      <c r="B49" s="35"/>
      <c r="C49" s="27"/>
      <c r="D49" s="47">
        <f>SUBTOTAL(9,D24:D48)</f>
        <v>6867.29</v>
      </c>
      <c r="E49" s="27"/>
      <c r="F49" s="44"/>
      <c r="G49" s="35"/>
      <c r="H49" s="48">
        <f>SUBTOTAL(9,H24:H48)</f>
        <v>6867.29</v>
      </c>
    </row>
    <row r="50" spans="1:8" s="30" customFormat="1" ht="13.5" outlineLevel="2" thickTop="1">
      <c r="A50" s="23">
        <v>100176</v>
      </c>
      <c r="B50" s="24" t="s">
        <v>59</v>
      </c>
      <c r="C50" s="25">
        <v>41090</v>
      </c>
      <c r="D50" s="34">
        <v>1097.47</v>
      </c>
      <c r="E50" s="27"/>
      <c r="F50" s="28">
        <v>310</v>
      </c>
      <c r="G50" s="25">
        <v>41439</v>
      </c>
      <c r="H50" s="36">
        <f>IF(F50&gt;0,D50,0)</f>
        <v>1097.47</v>
      </c>
    </row>
    <row r="51" spans="1:8" s="30" customFormat="1" ht="13.5" outlineLevel="1" thickBot="1">
      <c r="A51" s="37" t="s">
        <v>60</v>
      </c>
      <c r="B51" s="24"/>
      <c r="C51" s="25"/>
      <c r="D51" s="32">
        <f>SUBTOTAL(9,D50:D50)</f>
        <v>1097.47</v>
      </c>
      <c r="E51" s="27"/>
      <c r="F51" s="28"/>
      <c r="G51" s="25"/>
      <c r="H51" s="33">
        <f>SUBTOTAL(9,H50:H50)</f>
        <v>1097.47</v>
      </c>
    </row>
    <row r="52" spans="1:8" s="30" customFormat="1" ht="13.5" outlineLevel="2" thickTop="1">
      <c r="A52" s="23">
        <v>100206</v>
      </c>
      <c r="B52" s="24" t="s">
        <v>61</v>
      </c>
      <c r="C52" s="25">
        <v>40753</v>
      </c>
      <c r="D52" s="38">
        <v>1560.42</v>
      </c>
      <c r="E52" s="35"/>
      <c r="F52" s="28">
        <v>310</v>
      </c>
      <c r="G52" s="25">
        <v>41439</v>
      </c>
      <c r="H52" s="39">
        <f>IF(F52&gt;0,D52,0)</f>
        <v>1560.42</v>
      </c>
    </row>
    <row r="53" spans="1:8" s="30" customFormat="1" ht="12.75" outlineLevel="2">
      <c r="A53" s="42">
        <v>100206</v>
      </c>
      <c r="B53" s="35" t="s">
        <v>62</v>
      </c>
      <c r="C53" s="27">
        <v>41029</v>
      </c>
      <c r="D53" s="49">
        <v>4317.33</v>
      </c>
      <c r="E53" s="27">
        <v>41499</v>
      </c>
      <c r="F53" s="44">
        <v>419</v>
      </c>
      <c r="G53" s="27">
        <v>41493</v>
      </c>
      <c r="H53" s="50">
        <f>IF(F53&gt;0,D53,0)</f>
        <v>4317.33</v>
      </c>
    </row>
    <row r="54" spans="1:8" s="30" customFormat="1" ht="13.5" outlineLevel="1" thickBot="1">
      <c r="A54" s="46" t="s">
        <v>63</v>
      </c>
      <c r="B54" s="35"/>
      <c r="C54" s="27"/>
      <c r="D54" s="47">
        <f>SUBTOTAL(9,D52:D53)</f>
        <v>5877.75</v>
      </c>
      <c r="E54" s="27"/>
      <c r="F54" s="44"/>
      <c r="G54" s="35"/>
      <c r="H54" s="48">
        <f>SUBTOTAL(9,H52:H53)</f>
        <v>5877.75</v>
      </c>
    </row>
    <row r="55" spans="1:8" s="30" customFormat="1" ht="13.5" outlineLevel="2" thickTop="1">
      <c r="A55" s="23">
        <v>100458</v>
      </c>
      <c r="B55" s="24" t="s">
        <v>64</v>
      </c>
      <c r="C55" s="25">
        <v>41229</v>
      </c>
      <c r="D55" s="34">
        <v>161.7</v>
      </c>
      <c r="E55" s="35"/>
      <c r="F55" s="28" t="s">
        <v>31</v>
      </c>
      <c r="G55" s="25">
        <v>41390</v>
      </c>
      <c r="H55" s="36">
        <f>IF(F55&gt;0,D55,0)</f>
        <v>161.7</v>
      </c>
    </row>
    <row r="56" spans="1:8" s="30" customFormat="1" ht="13.5" outlineLevel="1" thickBot="1">
      <c r="A56" s="37" t="s">
        <v>65</v>
      </c>
      <c r="B56" s="24"/>
      <c r="C56" s="25"/>
      <c r="D56" s="32">
        <f>SUBTOTAL(9,D55:D55)</f>
        <v>161.7</v>
      </c>
      <c r="E56" s="35"/>
      <c r="F56" s="28"/>
      <c r="G56" s="25"/>
      <c r="H56" s="33">
        <f>SUBTOTAL(9,H55:H55)</f>
        <v>161.7</v>
      </c>
    </row>
    <row r="57" spans="1:8" s="30" customFormat="1" ht="13.5" outlineLevel="2" thickTop="1">
      <c r="A57" s="23">
        <v>100538</v>
      </c>
      <c r="B57" s="24" t="s">
        <v>336</v>
      </c>
      <c r="C57" s="25">
        <v>41243</v>
      </c>
      <c r="D57" s="26">
        <v>2480.72</v>
      </c>
      <c r="E57" s="27"/>
      <c r="F57" s="28" t="s">
        <v>31</v>
      </c>
      <c r="G57" s="25">
        <v>41390</v>
      </c>
      <c r="H57" s="29">
        <f>IF(F57&gt;0,D57,0)</f>
        <v>2480.72</v>
      </c>
    </row>
    <row r="58" spans="1:8" s="30" customFormat="1" ht="13.5" outlineLevel="1" thickBot="1">
      <c r="A58" s="31" t="s">
        <v>370</v>
      </c>
      <c r="B58" s="24"/>
      <c r="C58" s="25"/>
      <c r="D58" s="32">
        <f>SUBTOTAL(9,D57:D57)</f>
        <v>2480.72</v>
      </c>
      <c r="E58" s="27"/>
      <c r="F58" s="28"/>
      <c r="G58" s="25"/>
      <c r="H58" s="33">
        <f>SUBTOTAL(9,H57:H57)</f>
        <v>2480.72</v>
      </c>
    </row>
    <row r="59" spans="1:8" s="30" customFormat="1" ht="13.5" outlineLevel="2" thickTop="1">
      <c r="A59" s="23">
        <v>100772</v>
      </c>
      <c r="B59" s="24" t="s">
        <v>66</v>
      </c>
      <c r="C59" s="25">
        <v>41239</v>
      </c>
      <c r="D59" s="34">
        <v>1286.47</v>
      </c>
      <c r="E59" s="35"/>
      <c r="F59" s="28" t="s">
        <v>67</v>
      </c>
      <c r="G59" s="25">
        <v>41390</v>
      </c>
      <c r="H59" s="36">
        <f>IF(F59&gt;0,D59,0)</f>
        <v>1286.47</v>
      </c>
    </row>
    <row r="60" spans="1:8" s="30" customFormat="1" ht="13.5" outlineLevel="1" thickBot="1">
      <c r="A60" s="37" t="s">
        <v>68</v>
      </c>
      <c r="B60" s="24"/>
      <c r="C60" s="25"/>
      <c r="D60" s="32">
        <f>SUBTOTAL(9,D59:D59)</f>
        <v>1286.47</v>
      </c>
      <c r="E60" s="35"/>
      <c r="F60" s="28"/>
      <c r="G60" s="25"/>
      <c r="H60" s="33">
        <f>SUBTOTAL(9,H59:H59)</f>
        <v>1286.47</v>
      </c>
    </row>
    <row r="61" spans="1:8" s="30" customFormat="1" ht="13.5" outlineLevel="2" thickTop="1">
      <c r="A61" s="23">
        <v>100967</v>
      </c>
      <c r="B61" s="24" t="s">
        <v>69</v>
      </c>
      <c r="C61" s="25">
        <v>41236</v>
      </c>
      <c r="D61" s="34">
        <v>19388.16</v>
      </c>
      <c r="E61" s="35"/>
      <c r="F61" s="28" t="s">
        <v>14</v>
      </c>
      <c r="G61" s="25">
        <v>41379</v>
      </c>
      <c r="H61" s="36">
        <f>IF(F61&gt;0,D61,0)</f>
        <v>19388.16</v>
      </c>
    </row>
    <row r="62" spans="1:8" s="30" customFormat="1" ht="13.5" outlineLevel="1" thickBot="1">
      <c r="A62" s="37" t="s">
        <v>70</v>
      </c>
      <c r="B62" s="24"/>
      <c r="C62" s="25"/>
      <c r="D62" s="32">
        <f>SUBTOTAL(9,D61:D61)</f>
        <v>19388.16</v>
      </c>
      <c r="E62" s="35"/>
      <c r="F62" s="28"/>
      <c r="G62" s="25"/>
      <c r="H62" s="33">
        <f>SUBTOTAL(9,H61:H61)</f>
        <v>19388.16</v>
      </c>
    </row>
    <row r="63" spans="1:8" s="30" customFormat="1" ht="13.5" outlineLevel="2" thickTop="1">
      <c r="A63" s="23">
        <v>101029</v>
      </c>
      <c r="B63" s="24" t="s">
        <v>71</v>
      </c>
      <c r="C63" s="25">
        <v>41239</v>
      </c>
      <c r="D63" s="38">
        <v>88.95</v>
      </c>
      <c r="E63" s="35"/>
      <c r="F63" s="28" t="s">
        <v>14</v>
      </c>
      <c r="G63" s="25">
        <v>41379</v>
      </c>
      <c r="H63" s="39">
        <f>IF(F63&gt;0,D63,0)</f>
        <v>88.95</v>
      </c>
    </row>
    <row r="64" spans="1:8" s="30" customFormat="1" ht="12.75" outlineLevel="2">
      <c r="A64" s="23">
        <v>101029</v>
      </c>
      <c r="B64" s="24" t="s">
        <v>72</v>
      </c>
      <c r="C64" s="25">
        <v>41242</v>
      </c>
      <c r="D64" s="40">
        <v>6172.82</v>
      </c>
      <c r="E64" s="35"/>
      <c r="F64" s="28" t="s">
        <v>14</v>
      </c>
      <c r="G64" s="25">
        <v>41379</v>
      </c>
      <c r="H64" s="41">
        <f>IF(F64&gt;0,D64,0)</f>
        <v>6172.82</v>
      </c>
    </row>
    <row r="65" spans="1:8" s="30" customFormat="1" ht="12.75" outlineLevel="2">
      <c r="A65" s="23">
        <v>101029</v>
      </c>
      <c r="B65" s="24" t="s">
        <v>73</v>
      </c>
      <c r="C65" s="25">
        <v>41242</v>
      </c>
      <c r="D65" s="26">
        <v>3122.47</v>
      </c>
      <c r="E65" s="35"/>
      <c r="F65" s="28" t="s">
        <v>14</v>
      </c>
      <c r="G65" s="25">
        <v>41379</v>
      </c>
      <c r="H65" s="29">
        <f>IF(F65&gt;0,D65,0)</f>
        <v>3122.47</v>
      </c>
    </row>
    <row r="66" spans="1:8" s="30" customFormat="1" ht="13.5" outlineLevel="1" thickBot="1">
      <c r="A66" s="37" t="s">
        <v>74</v>
      </c>
      <c r="B66" s="24"/>
      <c r="C66" s="25"/>
      <c r="D66" s="32">
        <f>SUBTOTAL(9,D63:D65)</f>
        <v>9384.24</v>
      </c>
      <c r="E66" s="35"/>
      <c r="F66" s="28"/>
      <c r="G66" s="25"/>
      <c r="H66" s="33">
        <f>SUBTOTAL(9,H63:H65)</f>
        <v>9384.24</v>
      </c>
    </row>
    <row r="67" spans="1:8" s="30" customFormat="1" ht="13.5" outlineLevel="2" thickTop="1">
      <c r="A67" s="23">
        <v>101066</v>
      </c>
      <c r="B67" s="24" t="s">
        <v>75</v>
      </c>
      <c r="C67" s="25">
        <v>40927</v>
      </c>
      <c r="D67" s="34">
        <v>2216.05</v>
      </c>
      <c r="E67" s="35"/>
      <c r="F67" s="28" t="s">
        <v>76</v>
      </c>
      <c r="G67" s="25">
        <v>41410</v>
      </c>
      <c r="H67" s="36">
        <f>IF(F67&gt;0,D67,0)</f>
        <v>2216.05</v>
      </c>
    </row>
    <row r="68" spans="1:8" s="30" customFormat="1" ht="13.5" outlineLevel="1" thickBot="1">
      <c r="A68" s="37" t="s">
        <v>77</v>
      </c>
      <c r="B68" s="24"/>
      <c r="C68" s="25"/>
      <c r="D68" s="32">
        <f>SUBTOTAL(9,D67:D67)</f>
        <v>2216.05</v>
      </c>
      <c r="E68" s="35"/>
      <c r="F68" s="28"/>
      <c r="G68" s="25"/>
      <c r="H68" s="33">
        <f>SUBTOTAL(9,H67:H67)</f>
        <v>2216.05</v>
      </c>
    </row>
    <row r="69" spans="1:8" s="30" customFormat="1" ht="13.5" outlineLevel="2" thickTop="1">
      <c r="A69" s="23">
        <v>101084</v>
      </c>
      <c r="B69" s="24" t="s">
        <v>78</v>
      </c>
      <c r="C69" s="25">
        <v>41213</v>
      </c>
      <c r="D69" s="34">
        <v>423.5</v>
      </c>
      <c r="E69" s="35"/>
      <c r="F69" s="28" t="s">
        <v>76</v>
      </c>
      <c r="G69" s="25">
        <v>41410</v>
      </c>
      <c r="H69" s="36">
        <f>IF(F69&gt;0,D69,0)</f>
        <v>423.5</v>
      </c>
    </row>
    <row r="70" spans="1:8" s="30" customFormat="1" ht="12.75" outlineLevel="2">
      <c r="A70" s="23">
        <v>101084</v>
      </c>
      <c r="B70" s="24" t="s">
        <v>354</v>
      </c>
      <c r="C70" s="25">
        <v>41243</v>
      </c>
      <c r="D70" s="26">
        <v>387.2</v>
      </c>
      <c r="E70" s="27"/>
      <c r="F70" s="28" t="s">
        <v>31</v>
      </c>
      <c r="G70" s="25">
        <v>41390</v>
      </c>
      <c r="H70" s="29">
        <f>IF(F70&gt;0,D70,0)</f>
        <v>387.2</v>
      </c>
    </row>
    <row r="71" spans="1:8" s="30" customFormat="1" ht="12.75" outlineLevel="2">
      <c r="A71" s="23">
        <v>101084</v>
      </c>
      <c r="B71" s="24" t="s">
        <v>360</v>
      </c>
      <c r="C71" s="25">
        <v>41243</v>
      </c>
      <c r="D71" s="26">
        <v>151.01</v>
      </c>
      <c r="E71" s="27"/>
      <c r="F71" s="28" t="s">
        <v>31</v>
      </c>
      <c r="G71" s="25">
        <v>41390</v>
      </c>
      <c r="H71" s="29">
        <f>IF(F71&gt;0,D71,0)</f>
        <v>151.01</v>
      </c>
    </row>
    <row r="72" spans="1:10" s="30" customFormat="1" ht="13.5" outlineLevel="1" thickBot="1">
      <c r="A72" s="37" t="s">
        <v>79</v>
      </c>
      <c r="B72" s="24"/>
      <c r="C72" s="25"/>
      <c r="D72" s="32">
        <f>SUBTOTAL(9,D69:D71)</f>
        <v>961.71</v>
      </c>
      <c r="E72" s="35"/>
      <c r="F72" s="28"/>
      <c r="G72" s="25"/>
      <c r="H72" s="33">
        <f>SUBTOTAL(9,H69:H71)</f>
        <v>961.71</v>
      </c>
      <c r="J72" s="68"/>
    </row>
    <row r="73" spans="1:8" s="30" customFormat="1" ht="13.5" outlineLevel="2" thickTop="1">
      <c r="A73" s="23">
        <v>101193</v>
      </c>
      <c r="B73" s="24" t="s">
        <v>80</v>
      </c>
      <c r="C73" s="25">
        <v>40928</v>
      </c>
      <c r="D73" s="38">
        <v>1025.11</v>
      </c>
      <c r="E73" s="27"/>
      <c r="F73" s="28" t="s">
        <v>31</v>
      </c>
      <c r="G73" s="25">
        <v>41390</v>
      </c>
      <c r="H73" s="39">
        <f>IF(F73&gt;0,D73,0)</f>
        <v>1025.11</v>
      </c>
    </row>
    <row r="74" spans="1:8" s="30" customFormat="1" ht="12.75" outlineLevel="2">
      <c r="A74" s="23">
        <v>101193</v>
      </c>
      <c r="B74" s="24" t="s">
        <v>81</v>
      </c>
      <c r="C74" s="25">
        <v>40963</v>
      </c>
      <c r="D74" s="40">
        <v>1421.75</v>
      </c>
      <c r="E74" s="35"/>
      <c r="F74" s="28" t="s">
        <v>31</v>
      </c>
      <c r="G74" s="25">
        <v>41390</v>
      </c>
      <c r="H74" s="41">
        <f>IF(F74&gt;0,D74,0)</f>
        <v>1421.75</v>
      </c>
    </row>
    <row r="75" spans="1:8" s="30" customFormat="1" ht="12.75" outlineLevel="2">
      <c r="A75" s="23">
        <v>101193</v>
      </c>
      <c r="B75" s="24" t="s">
        <v>82</v>
      </c>
      <c r="C75" s="25">
        <v>41242</v>
      </c>
      <c r="D75" s="26">
        <v>310.61</v>
      </c>
      <c r="E75" s="35"/>
      <c r="F75" s="28" t="s">
        <v>14</v>
      </c>
      <c r="G75" s="25">
        <v>41379</v>
      </c>
      <c r="H75" s="29">
        <f>IF(F75&gt;0,D75,0)</f>
        <v>310.61</v>
      </c>
    </row>
    <row r="76" spans="1:8" s="30" customFormat="1" ht="13.5" outlineLevel="1" thickBot="1">
      <c r="A76" s="37" t="s">
        <v>83</v>
      </c>
      <c r="B76" s="24"/>
      <c r="C76" s="25"/>
      <c r="D76" s="32">
        <f>SUBTOTAL(9,D73:D75)</f>
        <v>2757.47</v>
      </c>
      <c r="E76" s="35"/>
      <c r="F76" s="28"/>
      <c r="G76" s="25"/>
      <c r="H76" s="33">
        <f>SUBTOTAL(9,H73:H75)</f>
        <v>2757.47</v>
      </c>
    </row>
    <row r="77" spans="1:8" s="30" customFormat="1" ht="13.5" outlineLevel="2" thickTop="1">
      <c r="A77" s="23">
        <v>101289</v>
      </c>
      <c r="B77" s="24" t="s">
        <v>84</v>
      </c>
      <c r="C77" s="25">
        <v>41095</v>
      </c>
      <c r="D77" s="34">
        <v>325.82</v>
      </c>
      <c r="E77" s="27"/>
      <c r="F77" s="28">
        <v>355</v>
      </c>
      <c r="G77" s="25">
        <v>41453</v>
      </c>
      <c r="H77" s="36">
        <f>IF(F77&gt;0,D77,0)</f>
        <v>325.82</v>
      </c>
    </row>
    <row r="78" spans="1:8" s="30" customFormat="1" ht="13.5" outlineLevel="1" thickBot="1">
      <c r="A78" s="37" t="s">
        <v>85</v>
      </c>
      <c r="B78" s="24"/>
      <c r="C78" s="25"/>
      <c r="D78" s="32">
        <f>SUBTOTAL(9,D77:D77)</f>
        <v>325.82</v>
      </c>
      <c r="E78" s="27"/>
      <c r="F78" s="28"/>
      <c r="G78" s="25"/>
      <c r="H78" s="33">
        <f>SUBTOTAL(9,H77:H77)</f>
        <v>325.82</v>
      </c>
    </row>
    <row r="79" spans="1:8" s="30" customFormat="1" ht="13.5" outlineLevel="2" thickTop="1">
      <c r="A79" s="23">
        <v>101316</v>
      </c>
      <c r="B79" s="24" t="s">
        <v>86</v>
      </c>
      <c r="C79" s="25">
        <v>41240</v>
      </c>
      <c r="D79" s="34">
        <v>818</v>
      </c>
      <c r="E79" s="35"/>
      <c r="F79" s="28" t="s">
        <v>14</v>
      </c>
      <c r="G79" s="25">
        <v>41379</v>
      </c>
      <c r="H79" s="36">
        <f>IF(F79&gt;0,D79,0)</f>
        <v>818</v>
      </c>
    </row>
    <row r="80" spans="1:8" s="30" customFormat="1" ht="13.5" outlineLevel="1" thickBot="1">
      <c r="A80" s="37" t="s">
        <v>87</v>
      </c>
      <c r="B80" s="24"/>
      <c r="C80" s="25"/>
      <c r="D80" s="32">
        <f>SUBTOTAL(9,D79:D79)</f>
        <v>818</v>
      </c>
      <c r="E80" s="35"/>
      <c r="F80" s="28"/>
      <c r="G80" s="25"/>
      <c r="H80" s="33">
        <f>SUBTOTAL(9,H79:H79)</f>
        <v>818</v>
      </c>
    </row>
    <row r="81" spans="1:8" s="30" customFormat="1" ht="13.5" outlineLevel="2" thickTop="1">
      <c r="A81" s="42">
        <v>101386</v>
      </c>
      <c r="B81" s="35" t="s">
        <v>88</v>
      </c>
      <c r="C81" s="27">
        <v>40854</v>
      </c>
      <c r="D81" s="43">
        <v>34.91</v>
      </c>
      <c r="E81" s="27">
        <v>41532</v>
      </c>
      <c r="F81" s="44">
        <v>419</v>
      </c>
      <c r="G81" s="27">
        <v>41493</v>
      </c>
      <c r="H81" s="45">
        <f>IF(F81&gt;0,D81,0)</f>
        <v>34.91</v>
      </c>
    </row>
    <row r="82" spans="1:8" s="30" customFormat="1" ht="13.5" outlineLevel="1" thickBot="1">
      <c r="A82" s="46" t="s">
        <v>89</v>
      </c>
      <c r="B82" s="35"/>
      <c r="C82" s="27"/>
      <c r="D82" s="47">
        <f>SUBTOTAL(9,D81:D81)</f>
        <v>34.91</v>
      </c>
      <c r="E82" s="27"/>
      <c r="F82" s="44"/>
      <c r="G82" s="35"/>
      <c r="H82" s="48">
        <f>SUBTOTAL(9,H81:H81)</f>
        <v>34.91</v>
      </c>
    </row>
    <row r="83" spans="1:8" s="30" customFormat="1" ht="13.5" outlineLevel="2" thickTop="1">
      <c r="A83" s="23">
        <v>101542</v>
      </c>
      <c r="B83" s="24" t="s">
        <v>90</v>
      </c>
      <c r="C83" s="25">
        <v>40968</v>
      </c>
      <c r="D83" s="34">
        <v>1264.45</v>
      </c>
      <c r="E83" s="35"/>
      <c r="F83" s="28">
        <v>310</v>
      </c>
      <c r="G83" s="25">
        <v>41439</v>
      </c>
      <c r="H83" s="36">
        <f>IF(F83&gt;0,D83,0)</f>
        <v>1264.45</v>
      </c>
    </row>
    <row r="84" spans="1:8" s="30" customFormat="1" ht="13.5" outlineLevel="1" thickBot="1">
      <c r="A84" s="37" t="s">
        <v>91</v>
      </c>
      <c r="B84" s="24"/>
      <c r="C84" s="25"/>
      <c r="D84" s="32">
        <f>SUBTOTAL(9,D83:D83)</f>
        <v>1264.45</v>
      </c>
      <c r="E84" s="35"/>
      <c r="F84" s="28"/>
      <c r="G84" s="25"/>
      <c r="H84" s="33">
        <f>SUBTOTAL(9,H83:H83)</f>
        <v>1264.45</v>
      </c>
    </row>
    <row r="85" spans="1:8" s="30" customFormat="1" ht="13.5" outlineLevel="2" thickTop="1">
      <c r="A85" s="23">
        <v>101801</v>
      </c>
      <c r="B85" s="24" t="s">
        <v>330</v>
      </c>
      <c r="C85" s="25">
        <v>41243</v>
      </c>
      <c r="D85" s="26">
        <v>3536</v>
      </c>
      <c r="E85" s="27"/>
      <c r="F85" s="28" t="s">
        <v>14</v>
      </c>
      <c r="G85" s="25">
        <v>41379</v>
      </c>
      <c r="H85" s="29">
        <f>IF(F85&gt;0,D85,0)</f>
        <v>3536</v>
      </c>
    </row>
    <row r="86" spans="1:8" s="30" customFormat="1" ht="12.75" outlineLevel="2">
      <c r="A86" s="23">
        <v>101801</v>
      </c>
      <c r="B86" s="24" t="s">
        <v>331</v>
      </c>
      <c r="C86" s="25">
        <v>41243</v>
      </c>
      <c r="D86" s="26">
        <v>3536</v>
      </c>
      <c r="E86" s="27"/>
      <c r="F86" s="28" t="s">
        <v>14</v>
      </c>
      <c r="G86" s="25">
        <v>41379</v>
      </c>
      <c r="H86" s="29">
        <f>IF(F86&gt;0,D86,0)</f>
        <v>3536</v>
      </c>
    </row>
    <row r="87" spans="1:8" s="30" customFormat="1" ht="12.75" outlineLevel="2">
      <c r="A87" s="23">
        <v>101801</v>
      </c>
      <c r="B87" s="24" t="s">
        <v>332</v>
      </c>
      <c r="C87" s="25">
        <v>41243</v>
      </c>
      <c r="D87" s="26">
        <v>3427.84</v>
      </c>
      <c r="E87" s="27"/>
      <c r="F87" s="28" t="s">
        <v>14</v>
      </c>
      <c r="G87" s="25">
        <v>41379</v>
      </c>
      <c r="H87" s="29">
        <f>IF(F87&gt;0,D87,0)</f>
        <v>3427.84</v>
      </c>
    </row>
    <row r="88" spans="1:8" s="30" customFormat="1" ht="12.75" outlineLevel="2">
      <c r="A88" s="23">
        <v>101801</v>
      </c>
      <c r="B88" s="24" t="s">
        <v>338</v>
      </c>
      <c r="C88" s="25">
        <v>41243</v>
      </c>
      <c r="D88" s="26">
        <v>1828.32</v>
      </c>
      <c r="E88" s="27"/>
      <c r="F88" s="28" t="s">
        <v>14</v>
      </c>
      <c r="G88" s="25">
        <v>41379</v>
      </c>
      <c r="H88" s="29">
        <f>IF(F88&gt;0,D88,0)</f>
        <v>1828.32</v>
      </c>
    </row>
    <row r="89" spans="1:8" s="30" customFormat="1" ht="13.5" outlineLevel="1" thickBot="1">
      <c r="A89" s="31" t="s">
        <v>375</v>
      </c>
      <c r="B89" s="24"/>
      <c r="C89" s="25"/>
      <c r="D89" s="32">
        <f>SUBTOTAL(9,D85:D88)</f>
        <v>12328.16</v>
      </c>
      <c r="E89" s="27"/>
      <c r="F89" s="28"/>
      <c r="G89" s="25"/>
      <c r="H89" s="33">
        <f>SUBTOTAL(9,H85:H88)</f>
        <v>12328.16</v>
      </c>
    </row>
    <row r="90" spans="1:8" s="30" customFormat="1" ht="13.5" outlineLevel="2" thickTop="1">
      <c r="A90" s="23">
        <v>101810</v>
      </c>
      <c r="B90" s="24" t="s">
        <v>92</v>
      </c>
      <c r="C90" s="25">
        <v>40683</v>
      </c>
      <c r="D90" s="34">
        <v>360</v>
      </c>
      <c r="E90" s="35"/>
      <c r="F90" s="28">
        <v>310</v>
      </c>
      <c r="G90" s="25">
        <v>41439</v>
      </c>
      <c r="H90" s="36">
        <f>IF(F90&gt;0,D90,0)</f>
        <v>360</v>
      </c>
    </row>
    <row r="91" spans="1:8" s="30" customFormat="1" ht="13.5" outlineLevel="1" thickBot="1">
      <c r="A91" s="37" t="s">
        <v>93</v>
      </c>
      <c r="B91" s="24"/>
      <c r="C91" s="25"/>
      <c r="D91" s="32">
        <f>SUBTOTAL(9,D90:D90)</f>
        <v>360</v>
      </c>
      <c r="E91" s="35"/>
      <c r="F91" s="28"/>
      <c r="G91" s="25"/>
      <c r="H91" s="33">
        <f>SUBTOTAL(9,H90:H90)</f>
        <v>360</v>
      </c>
    </row>
    <row r="92" spans="1:8" s="30" customFormat="1" ht="13.5" outlineLevel="2" thickTop="1">
      <c r="A92" s="23">
        <v>101827</v>
      </c>
      <c r="B92" s="24" t="s">
        <v>94</v>
      </c>
      <c r="C92" s="25">
        <v>41242</v>
      </c>
      <c r="D92" s="38">
        <v>415.03</v>
      </c>
      <c r="E92" s="35"/>
      <c r="F92" s="28" t="s">
        <v>14</v>
      </c>
      <c r="G92" s="25">
        <v>41379</v>
      </c>
      <c r="H92" s="39">
        <f>IF(F92&gt;0,D92,0)</f>
        <v>415.03</v>
      </c>
    </row>
    <row r="93" spans="1:8" s="30" customFormat="1" ht="12.75" outlineLevel="2">
      <c r="A93" s="23">
        <v>101827</v>
      </c>
      <c r="B93" s="24" t="s">
        <v>95</v>
      </c>
      <c r="C93" s="25">
        <v>41242</v>
      </c>
      <c r="D93" s="26">
        <v>596.23</v>
      </c>
      <c r="E93" s="35"/>
      <c r="F93" s="28" t="s">
        <v>14</v>
      </c>
      <c r="G93" s="25">
        <v>41379</v>
      </c>
      <c r="H93" s="29">
        <f>IF(F93&gt;0,D93,0)</f>
        <v>596.23</v>
      </c>
    </row>
    <row r="94" spans="1:8" s="30" customFormat="1" ht="13.5" outlineLevel="1" thickBot="1">
      <c r="A94" s="37" t="s">
        <v>96</v>
      </c>
      <c r="B94" s="24"/>
      <c r="C94" s="25"/>
      <c r="D94" s="32">
        <f>SUBTOTAL(9,D92:D93)</f>
        <v>1011.26</v>
      </c>
      <c r="E94" s="35"/>
      <c r="F94" s="28"/>
      <c r="G94" s="25"/>
      <c r="H94" s="33">
        <f>SUBTOTAL(9,H92:H93)</f>
        <v>1011.26</v>
      </c>
    </row>
    <row r="95" spans="1:8" s="30" customFormat="1" ht="13.5" outlineLevel="2" thickTop="1">
      <c r="A95" s="23">
        <v>101944</v>
      </c>
      <c r="B95" s="24" t="s">
        <v>97</v>
      </c>
      <c r="C95" s="25">
        <v>41087</v>
      </c>
      <c r="D95" s="34">
        <v>2837.45</v>
      </c>
      <c r="E95" s="35"/>
      <c r="F95" s="28" t="s">
        <v>17</v>
      </c>
      <c r="G95" s="25">
        <v>41423</v>
      </c>
      <c r="H95" s="36">
        <f>IF(F95&gt;0,D95,0)</f>
        <v>2837.45</v>
      </c>
    </row>
    <row r="96" spans="1:8" s="30" customFormat="1" ht="13.5" outlineLevel="1" thickBot="1">
      <c r="A96" s="37" t="s">
        <v>98</v>
      </c>
      <c r="B96" s="24"/>
      <c r="C96" s="25"/>
      <c r="D96" s="32">
        <f>SUBTOTAL(9,D95:D95)</f>
        <v>2837.45</v>
      </c>
      <c r="E96" s="35"/>
      <c r="F96" s="28"/>
      <c r="G96" s="25"/>
      <c r="H96" s="33">
        <f>SUBTOTAL(9,H95:H95)</f>
        <v>2837.45</v>
      </c>
    </row>
    <row r="97" spans="1:8" s="30" customFormat="1" ht="13.5" outlineLevel="2" thickTop="1">
      <c r="A97" s="23">
        <v>101947</v>
      </c>
      <c r="B97" s="24" t="s">
        <v>99</v>
      </c>
      <c r="C97" s="25">
        <v>41131</v>
      </c>
      <c r="D97" s="34">
        <v>954.48</v>
      </c>
      <c r="E97" s="35"/>
      <c r="F97" s="28" t="s">
        <v>17</v>
      </c>
      <c r="G97" s="25">
        <v>41423</v>
      </c>
      <c r="H97" s="36">
        <f>IF(F97&gt;0,D97,0)</f>
        <v>954.48</v>
      </c>
    </row>
    <row r="98" spans="1:8" s="30" customFormat="1" ht="13.5" outlineLevel="1" thickBot="1">
      <c r="A98" s="37" t="s">
        <v>100</v>
      </c>
      <c r="B98" s="24"/>
      <c r="C98" s="25"/>
      <c r="D98" s="32">
        <f>SUBTOTAL(9,D97:D97)</f>
        <v>954.48</v>
      </c>
      <c r="E98" s="35"/>
      <c r="F98" s="28"/>
      <c r="G98" s="25"/>
      <c r="H98" s="33">
        <f>SUBTOTAL(9,H97:H97)</f>
        <v>954.48</v>
      </c>
    </row>
    <row r="99" spans="1:8" s="30" customFormat="1" ht="13.5" outlineLevel="2" thickTop="1">
      <c r="A99" s="23">
        <v>102076</v>
      </c>
      <c r="B99" s="24" t="s">
        <v>101</v>
      </c>
      <c r="C99" s="25">
        <v>41032</v>
      </c>
      <c r="D99" s="38">
        <v>1501.08</v>
      </c>
      <c r="E99" s="35"/>
      <c r="F99" s="28" t="s">
        <v>31</v>
      </c>
      <c r="G99" s="25">
        <v>41390</v>
      </c>
      <c r="H99" s="39">
        <f>IF(F99&gt;0,D99,0)</f>
        <v>1501.08</v>
      </c>
    </row>
    <row r="100" spans="1:8" s="30" customFormat="1" ht="12.75" outlineLevel="2">
      <c r="A100" s="42">
        <v>102076</v>
      </c>
      <c r="B100" s="35" t="s">
        <v>102</v>
      </c>
      <c r="C100" s="27">
        <v>41235</v>
      </c>
      <c r="D100" s="49">
        <v>594.59</v>
      </c>
      <c r="E100" s="27">
        <v>41484</v>
      </c>
      <c r="F100" s="44">
        <v>409</v>
      </c>
      <c r="G100" s="27">
        <v>41485</v>
      </c>
      <c r="H100" s="50">
        <f>IF(F100&gt;0,D100,0)</f>
        <v>594.59</v>
      </c>
    </row>
    <row r="101" spans="1:8" s="30" customFormat="1" ht="13.5" outlineLevel="1" thickBot="1">
      <c r="A101" s="46" t="s">
        <v>103</v>
      </c>
      <c r="B101" s="35"/>
      <c r="C101" s="27"/>
      <c r="D101" s="47">
        <f>SUBTOTAL(9,D99:D100)</f>
        <v>2095.67</v>
      </c>
      <c r="E101" s="27"/>
      <c r="F101" s="44"/>
      <c r="G101" s="35"/>
      <c r="H101" s="48">
        <f>SUBTOTAL(9,H99:H100)</f>
        <v>2095.67</v>
      </c>
    </row>
    <row r="102" spans="1:8" s="30" customFormat="1" ht="13.5" outlineLevel="2" thickTop="1">
      <c r="A102" s="23">
        <v>102326</v>
      </c>
      <c r="B102" s="24" t="s">
        <v>326</v>
      </c>
      <c r="C102" s="25">
        <v>41243</v>
      </c>
      <c r="D102" s="26">
        <v>6413</v>
      </c>
      <c r="E102" s="27"/>
      <c r="F102" s="28" t="s">
        <v>14</v>
      </c>
      <c r="G102" s="25">
        <v>41379</v>
      </c>
      <c r="H102" s="29">
        <f>IF(F102&gt;0,D102,0)</f>
        <v>6413</v>
      </c>
    </row>
    <row r="103" spans="1:8" s="30" customFormat="1" ht="13.5" outlineLevel="1" thickBot="1">
      <c r="A103" s="31" t="s">
        <v>373</v>
      </c>
      <c r="B103" s="24"/>
      <c r="C103" s="25"/>
      <c r="D103" s="32">
        <f>SUBTOTAL(9,D102:D102)</f>
        <v>6413</v>
      </c>
      <c r="E103" s="27"/>
      <c r="F103" s="28"/>
      <c r="G103" s="25"/>
      <c r="H103" s="33">
        <f>SUBTOTAL(9,H102:H102)</f>
        <v>6413</v>
      </c>
    </row>
    <row r="104" spans="1:8" s="30" customFormat="1" ht="13.5" outlineLevel="2" thickTop="1">
      <c r="A104" s="23">
        <v>102682</v>
      </c>
      <c r="B104" s="24" t="s">
        <v>104</v>
      </c>
      <c r="C104" s="25">
        <v>41213</v>
      </c>
      <c r="D104" s="34">
        <v>9727.48</v>
      </c>
      <c r="E104" s="35"/>
      <c r="F104" s="28" t="s">
        <v>76</v>
      </c>
      <c r="G104" s="25">
        <v>41410</v>
      </c>
      <c r="H104" s="36">
        <f>IF(F104&gt;0,D104,0)</f>
        <v>9727.48</v>
      </c>
    </row>
    <row r="105" spans="1:8" s="30" customFormat="1" ht="12.75" outlineLevel="2">
      <c r="A105" s="23">
        <v>102682</v>
      </c>
      <c r="B105" s="24" t="s">
        <v>321</v>
      </c>
      <c r="C105" s="25">
        <v>41243</v>
      </c>
      <c r="D105" s="26">
        <v>19045.91</v>
      </c>
      <c r="E105" s="27"/>
      <c r="F105" s="28" t="s">
        <v>76</v>
      </c>
      <c r="G105" s="25">
        <v>41410</v>
      </c>
      <c r="H105" s="29">
        <f>IF(F105&gt;0,D105,0)</f>
        <v>19045.91</v>
      </c>
    </row>
    <row r="106" spans="1:8" s="30" customFormat="1" ht="12.75" outlineLevel="2">
      <c r="A106" s="23">
        <v>102682</v>
      </c>
      <c r="B106" s="24" t="s">
        <v>324</v>
      </c>
      <c r="C106" s="25">
        <v>41243</v>
      </c>
      <c r="D106" s="26">
        <v>9727.48</v>
      </c>
      <c r="E106" s="27"/>
      <c r="F106" s="28" t="s">
        <v>76</v>
      </c>
      <c r="G106" s="25">
        <v>41410</v>
      </c>
      <c r="H106" s="29">
        <f>IF(F106&gt;0,D106,0)</f>
        <v>9727.48</v>
      </c>
    </row>
    <row r="107" spans="1:8" s="30" customFormat="1" ht="12.75" outlineLevel="2">
      <c r="A107" s="23">
        <v>102682</v>
      </c>
      <c r="B107" s="24" t="s">
        <v>325</v>
      </c>
      <c r="C107" s="25">
        <v>41243</v>
      </c>
      <c r="D107" s="26">
        <v>7273.99</v>
      </c>
      <c r="E107" s="27"/>
      <c r="F107" s="28" t="s">
        <v>14</v>
      </c>
      <c r="G107" s="25">
        <v>41379</v>
      </c>
      <c r="H107" s="29">
        <f>IF(F107&gt;0,D107,0)</f>
        <v>7273.99</v>
      </c>
    </row>
    <row r="108" spans="1:10" s="30" customFormat="1" ht="12.75" outlineLevel="2">
      <c r="A108" s="23">
        <v>102682</v>
      </c>
      <c r="B108" s="24" t="s">
        <v>365</v>
      </c>
      <c r="C108" s="25">
        <v>41243</v>
      </c>
      <c r="D108" s="26">
        <v>37.51</v>
      </c>
      <c r="E108" s="27"/>
      <c r="F108" s="28" t="s">
        <v>14</v>
      </c>
      <c r="G108" s="25">
        <v>41379</v>
      </c>
      <c r="H108" s="29">
        <f>IF(F108&gt;0,D108,0)</f>
        <v>37.51</v>
      </c>
      <c r="J108" s="68"/>
    </row>
    <row r="109" spans="1:8" s="30" customFormat="1" ht="13.5" outlineLevel="1" thickBot="1">
      <c r="A109" s="37" t="s">
        <v>105</v>
      </c>
      <c r="B109" s="24"/>
      <c r="C109" s="25"/>
      <c r="D109" s="32">
        <f>SUBTOTAL(9,D104:D108)</f>
        <v>45812.369999999995</v>
      </c>
      <c r="E109" s="35"/>
      <c r="F109" s="28"/>
      <c r="G109" s="25"/>
      <c r="H109" s="33">
        <f>SUBTOTAL(9,H104:H108)</f>
        <v>45812.369999999995</v>
      </c>
    </row>
    <row r="110" spans="1:8" s="30" customFormat="1" ht="13.5" outlineLevel="2" thickTop="1">
      <c r="A110" s="23">
        <v>103550</v>
      </c>
      <c r="B110" s="24" t="s">
        <v>358</v>
      </c>
      <c r="C110" s="25">
        <v>41243</v>
      </c>
      <c r="D110" s="26">
        <v>175.45</v>
      </c>
      <c r="E110" s="27"/>
      <c r="F110" s="28" t="s">
        <v>14</v>
      </c>
      <c r="G110" s="25">
        <v>41379</v>
      </c>
      <c r="H110" s="29">
        <f>IF(F110&gt;0,D110,0)</f>
        <v>175.45</v>
      </c>
    </row>
    <row r="111" spans="1:8" s="30" customFormat="1" ht="13.5" outlineLevel="1" thickBot="1">
      <c r="A111" s="31" t="s">
        <v>368</v>
      </c>
      <c r="B111" s="24"/>
      <c r="C111" s="25"/>
      <c r="D111" s="32">
        <f>SUBTOTAL(9,D110:D110)</f>
        <v>175.45</v>
      </c>
      <c r="E111" s="27"/>
      <c r="F111" s="28"/>
      <c r="G111" s="25"/>
      <c r="H111" s="33">
        <f>SUBTOTAL(9,H110:H110)</f>
        <v>175.45</v>
      </c>
    </row>
    <row r="112" spans="1:8" s="30" customFormat="1" ht="13.5" outlineLevel="2" thickTop="1">
      <c r="A112" s="23">
        <v>103386</v>
      </c>
      <c r="B112" s="24" t="s">
        <v>106</v>
      </c>
      <c r="C112" s="25">
        <v>41201</v>
      </c>
      <c r="D112" s="34">
        <v>943.65</v>
      </c>
      <c r="E112" s="35"/>
      <c r="F112" s="28" t="s">
        <v>76</v>
      </c>
      <c r="G112" s="25">
        <v>41410</v>
      </c>
      <c r="H112" s="36">
        <f>IF(F112&gt;0,D112,0)</f>
        <v>943.65</v>
      </c>
    </row>
    <row r="113" spans="1:8" s="30" customFormat="1" ht="13.5" outlineLevel="1" thickBot="1">
      <c r="A113" s="37" t="s">
        <v>107</v>
      </c>
      <c r="B113" s="24"/>
      <c r="C113" s="25"/>
      <c r="D113" s="32">
        <f>SUBTOTAL(9,D112:D112)</f>
        <v>943.65</v>
      </c>
      <c r="E113" s="35"/>
      <c r="F113" s="28"/>
      <c r="G113" s="25"/>
      <c r="H113" s="33">
        <f>SUBTOTAL(9,H112:H112)</f>
        <v>943.65</v>
      </c>
    </row>
    <row r="114" spans="1:8" s="30" customFormat="1" ht="13.5" outlineLevel="2" thickTop="1">
      <c r="A114" s="23">
        <v>103562</v>
      </c>
      <c r="B114" s="24" t="s">
        <v>108</v>
      </c>
      <c r="C114" s="25">
        <v>41229</v>
      </c>
      <c r="D114" s="38">
        <v>2381.76</v>
      </c>
      <c r="E114" s="27"/>
      <c r="F114" s="28" t="s">
        <v>76</v>
      </c>
      <c r="G114" s="25">
        <v>41410</v>
      </c>
      <c r="H114" s="39">
        <f>IF(F114&gt;0,D114,0)</f>
        <v>2381.76</v>
      </c>
    </row>
    <row r="115" spans="1:8" s="30" customFormat="1" ht="12.75" outlineLevel="2">
      <c r="A115" s="42">
        <v>103562</v>
      </c>
      <c r="B115" s="35" t="s">
        <v>109</v>
      </c>
      <c r="C115" s="27">
        <v>40908</v>
      </c>
      <c r="D115" s="49">
        <v>7701.65</v>
      </c>
      <c r="E115" s="27">
        <v>41532</v>
      </c>
      <c r="F115" s="44">
        <v>373</v>
      </c>
      <c r="G115" s="27">
        <v>41470</v>
      </c>
      <c r="H115" s="50">
        <f>IF(F115&gt;0,D115,0)</f>
        <v>7701.65</v>
      </c>
    </row>
    <row r="116" spans="1:8" s="30" customFormat="1" ht="13.5" outlineLevel="1" thickBot="1">
      <c r="A116" s="46" t="s">
        <v>110</v>
      </c>
      <c r="B116" s="35"/>
      <c r="C116" s="27"/>
      <c r="D116" s="47">
        <f>SUBTOTAL(9,D114:D115)</f>
        <v>10083.41</v>
      </c>
      <c r="E116" s="27"/>
      <c r="F116" s="44"/>
      <c r="G116" s="35"/>
      <c r="H116" s="48">
        <f>SUBTOTAL(9,H114:H115)</f>
        <v>10083.41</v>
      </c>
    </row>
    <row r="117" spans="1:8" s="30" customFormat="1" ht="13.5" outlineLevel="2" thickTop="1">
      <c r="A117" s="42">
        <v>103627</v>
      </c>
      <c r="B117" s="35" t="s">
        <v>111</v>
      </c>
      <c r="C117" s="27">
        <v>40934</v>
      </c>
      <c r="D117" s="43">
        <v>234.46</v>
      </c>
      <c r="E117" s="27">
        <v>41532</v>
      </c>
      <c r="F117" s="44">
        <v>419</v>
      </c>
      <c r="G117" s="27">
        <v>41493</v>
      </c>
      <c r="H117" s="45">
        <f>IF(F117&gt;0,D117,0)</f>
        <v>234.46</v>
      </c>
    </row>
    <row r="118" spans="1:8" s="30" customFormat="1" ht="13.5" outlineLevel="1" thickBot="1">
      <c r="A118" s="46" t="s">
        <v>112</v>
      </c>
      <c r="B118" s="35"/>
      <c r="C118" s="27"/>
      <c r="D118" s="47">
        <f>SUBTOTAL(9,D117:D117)</f>
        <v>234.46</v>
      </c>
      <c r="E118" s="27"/>
      <c r="F118" s="44"/>
      <c r="G118" s="35"/>
      <c r="H118" s="48">
        <f>SUBTOTAL(9,H117:H117)</f>
        <v>234.46</v>
      </c>
    </row>
    <row r="119" spans="1:8" s="30" customFormat="1" ht="13.5" outlineLevel="2" thickTop="1">
      <c r="A119" s="23">
        <v>103904</v>
      </c>
      <c r="B119" s="24" t="s">
        <v>113</v>
      </c>
      <c r="C119" s="25">
        <v>41156</v>
      </c>
      <c r="D119" s="34">
        <v>47162.64</v>
      </c>
      <c r="E119" s="27"/>
      <c r="F119" s="28" t="s">
        <v>31</v>
      </c>
      <c r="G119" s="25">
        <v>41390</v>
      </c>
      <c r="H119" s="36">
        <f>IF(F119&gt;0,D119,0)</f>
        <v>47162.64</v>
      </c>
    </row>
    <row r="120" spans="1:8" s="30" customFormat="1" ht="13.5" outlineLevel="1" thickBot="1">
      <c r="A120" s="37" t="s">
        <v>114</v>
      </c>
      <c r="B120" s="24"/>
      <c r="C120" s="25"/>
      <c r="D120" s="32">
        <f>SUBTOTAL(9,D119:D119)</f>
        <v>47162.64</v>
      </c>
      <c r="E120" s="27"/>
      <c r="F120" s="28"/>
      <c r="G120" s="25"/>
      <c r="H120" s="33">
        <f>SUBTOTAL(9,H119:H119)</f>
        <v>47162.64</v>
      </c>
    </row>
    <row r="121" spans="1:8" s="30" customFormat="1" ht="13.5" outlineLevel="2" thickTop="1">
      <c r="A121" s="42">
        <v>104141</v>
      </c>
      <c r="B121" s="35" t="s">
        <v>115</v>
      </c>
      <c r="C121" s="27">
        <v>40632</v>
      </c>
      <c r="D121" s="43">
        <v>216</v>
      </c>
      <c r="E121" s="27">
        <v>41532</v>
      </c>
      <c r="F121" s="44">
        <v>473</v>
      </c>
      <c r="G121" s="27">
        <v>41515</v>
      </c>
      <c r="H121" s="45">
        <f>IF(F121&gt;0,D121,0)</f>
        <v>216</v>
      </c>
    </row>
    <row r="122" spans="1:8" s="30" customFormat="1" ht="13.5" outlineLevel="1" thickBot="1">
      <c r="A122" s="46" t="s">
        <v>116</v>
      </c>
      <c r="B122" s="35"/>
      <c r="C122" s="27"/>
      <c r="D122" s="47">
        <f>SUBTOTAL(9,D121:D121)</f>
        <v>216</v>
      </c>
      <c r="E122" s="27"/>
      <c r="F122" s="44"/>
      <c r="G122" s="35"/>
      <c r="H122" s="48">
        <f>SUBTOTAL(9,H121:H121)</f>
        <v>216</v>
      </c>
    </row>
    <row r="123" spans="1:8" s="30" customFormat="1" ht="13.5" outlineLevel="2" thickTop="1">
      <c r="A123" s="23">
        <v>104323</v>
      </c>
      <c r="B123" s="24" t="s">
        <v>117</v>
      </c>
      <c r="C123" s="25">
        <v>41029</v>
      </c>
      <c r="D123" s="34">
        <v>386.96</v>
      </c>
      <c r="E123" s="27"/>
      <c r="F123" s="28">
        <v>310</v>
      </c>
      <c r="G123" s="25">
        <v>41439</v>
      </c>
      <c r="H123" s="36">
        <f>IF(F123&gt;0,D123,0)</f>
        <v>386.96</v>
      </c>
    </row>
    <row r="124" spans="1:8" s="30" customFormat="1" ht="13.5" outlineLevel="1" thickBot="1">
      <c r="A124" s="37" t="s">
        <v>118</v>
      </c>
      <c r="B124" s="24"/>
      <c r="C124" s="25"/>
      <c r="D124" s="32">
        <f>SUBTOTAL(9,D123:D123)</f>
        <v>386.96</v>
      </c>
      <c r="E124" s="27"/>
      <c r="F124" s="28"/>
      <c r="G124" s="25"/>
      <c r="H124" s="33">
        <f>SUBTOTAL(9,H123:H123)</f>
        <v>386.96</v>
      </c>
    </row>
    <row r="125" spans="1:8" s="30" customFormat="1" ht="13.5" outlineLevel="2" thickTop="1">
      <c r="A125" s="23">
        <v>104510</v>
      </c>
      <c r="B125" s="24" t="s">
        <v>119</v>
      </c>
      <c r="C125" s="25">
        <v>41130</v>
      </c>
      <c r="D125" s="38">
        <v>1390</v>
      </c>
      <c r="E125" s="35"/>
      <c r="F125" s="28">
        <v>319</v>
      </c>
      <c r="G125" s="25">
        <v>41439</v>
      </c>
      <c r="H125" s="39">
        <f>IF(F125&gt;0,D125,0)</f>
        <v>1390</v>
      </c>
    </row>
    <row r="126" spans="1:8" s="30" customFormat="1" ht="12.75" outlineLevel="2">
      <c r="A126" s="42">
        <v>104510</v>
      </c>
      <c r="B126" s="35" t="s">
        <v>120</v>
      </c>
      <c r="C126" s="27">
        <v>40871</v>
      </c>
      <c r="D126" s="49">
        <v>6165.12</v>
      </c>
      <c r="E126" s="27">
        <v>41532</v>
      </c>
      <c r="F126" s="44">
        <v>426</v>
      </c>
      <c r="G126" s="27">
        <v>41493</v>
      </c>
      <c r="H126" s="50">
        <f>IF(F126&gt;0,D126,0)</f>
        <v>6165.12</v>
      </c>
    </row>
    <row r="127" spans="1:8" s="30" customFormat="1" ht="13.5" outlineLevel="1" thickBot="1">
      <c r="A127" s="46" t="s">
        <v>121</v>
      </c>
      <c r="B127" s="35"/>
      <c r="C127" s="27"/>
      <c r="D127" s="47">
        <f>SUBTOTAL(9,D125:D126)</f>
        <v>7555.12</v>
      </c>
      <c r="E127" s="27"/>
      <c r="F127" s="44"/>
      <c r="G127" s="35"/>
      <c r="H127" s="48">
        <f>SUBTOTAL(9,H125:H126)</f>
        <v>7555.12</v>
      </c>
    </row>
    <row r="128" spans="1:8" s="30" customFormat="1" ht="13.5" outlineLevel="2" thickTop="1">
      <c r="A128" s="23">
        <v>104836</v>
      </c>
      <c r="B128" s="24" t="s">
        <v>122</v>
      </c>
      <c r="C128" s="25">
        <v>40624</v>
      </c>
      <c r="D128" s="38">
        <v>207.6</v>
      </c>
      <c r="E128" s="35"/>
      <c r="F128" s="28">
        <v>310</v>
      </c>
      <c r="G128" s="25">
        <v>41439</v>
      </c>
      <c r="H128" s="39">
        <f aca="true" t="shared" si="2" ref="H128:H133">IF(F128&gt;0,D128,0)</f>
        <v>207.6</v>
      </c>
    </row>
    <row r="129" spans="1:8" s="30" customFormat="1" ht="12.75" outlineLevel="2">
      <c r="A129" s="23">
        <v>104836</v>
      </c>
      <c r="B129" s="24" t="s">
        <v>123</v>
      </c>
      <c r="C129" s="25">
        <v>40644</v>
      </c>
      <c r="D129" s="40">
        <v>522</v>
      </c>
      <c r="E129" s="35"/>
      <c r="F129" s="28" t="s">
        <v>17</v>
      </c>
      <c r="G129" s="25">
        <v>41423</v>
      </c>
      <c r="H129" s="41">
        <f t="shared" si="2"/>
        <v>522</v>
      </c>
    </row>
    <row r="130" spans="1:8" s="30" customFormat="1" ht="12.75" outlineLevel="2">
      <c r="A130" s="23">
        <v>104836</v>
      </c>
      <c r="B130" s="24" t="s">
        <v>124</v>
      </c>
      <c r="C130" s="25">
        <v>40648</v>
      </c>
      <c r="D130" s="40">
        <v>395.77</v>
      </c>
      <c r="E130" s="35"/>
      <c r="F130" s="28" t="s">
        <v>76</v>
      </c>
      <c r="G130" s="25">
        <v>41410</v>
      </c>
      <c r="H130" s="41">
        <f t="shared" si="2"/>
        <v>395.77</v>
      </c>
    </row>
    <row r="131" spans="1:8" s="30" customFormat="1" ht="12.75" outlineLevel="2">
      <c r="A131" s="23">
        <v>104836</v>
      </c>
      <c r="B131" s="24" t="s">
        <v>125</v>
      </c>
      <c r="C131" s="25">
        <v>41137</v>
      </c>
      <c r="D131" s="40">
        <v>90.75</v>
      </c>
      <c r="E131" s="35"/>
      <c r="F131" s="28" t="s">
        <v>31</v>
      </c>
      <c r="G131" s="25">
        <v>41390</v>
      </c>
      <c r="H131" s="41">
        <f t="shared" si="2"/>
        <v>90.75</v>
      </c>
    </row>
    <row r="132" spans="1:8" s="30" customFormat="1" ht="12.75" outlineLevel="2">
      <c r="A132" s="23">
        <v>104836</v>
      </c>
      <c r="B132" s="24" t="s">
        <v>126</v>
      </c>
      <c r="C132" s="25">
        <v>41180</v>
      </c>
      <c r="D132" s="40">
        <v>1584.43</v>
      </c>
      <c r="E132" s="35"/>
      <c r="F132" s="28" t="s">
        <v>31</v>
      </c>
      <c r="G132" s="25">
        <v>41390</v>
      </c>
      <c r="H132" s="41">
        <f t="shared" si="2"/>
        <v>1584.43</v>
      </c>
    </row>
    <row r="133" spans="1:8" s="30" customFormat="1" ht="12.75" outlineLevel="2">
      <c r="A133" s="23">
        <v>104836</v>
      </c>
      <c r="B133" s="24" t="s">
        <v>127</v>
      </c>
      <c r="C133" s="25">
        <v>41180</v>
      </c>
      <c r="D133" s="26">
        <v>441.65</v>
      </c>
      <c r="E133" s="35"/>
      <c r="F133" s="28" t="s">
        <v>31</v>
      </c>
      <c r="G133" s="25">
        <v>41390</v>
      </c>
      <c r="H133" s="29">
        <f t="shared" si="2"/>
        <v>441.65</v>
      </c>
    </row>
    <row r="134" spans="1:8" s="30" customFormat="1" ht="13.5" outlineLevel="1" thickBot="1">
      <c r="A134" s="37" t="s">
        <v>128</v>
      </c>
      <c r="B134" s="24"/>
      <c r="C134" s="25"/>
      <c r="D134" s="32">
        <f>SUBTOTAL(9,D128:D133)</f>
        <v>3242.2000000000003</v>
      </c>
      <c r="E134" s="35"/>
      <c r="F134" s="28"/>
      <c r="G134" s="25"/>
      <c r="H134" s="33">
        <f>SUBTOTAL(9,H128:H133)</f>
        <v>3242.2000000000003</v>
      </c>
    </row>
    <row r="135" spans="1:8" s="30" customFormat="1" ht="13.5" outlineLevel="2" thickTop="1">
      <c r="A135" s="23">
        <v>104974</v>
      </c>
      <c r="B135" s="24" t="s">
        <v>129</v>
      </c>
      <c r="C135" s="25">
        <v>41220</v>
      </c>
      <c r="D135" s="38">
        <v>1728.39</v>
      </c>
      <c r="E135" s="35"/>
      <c r="F135" s="28" t="s">
        <v>31</v>
      </c>
      <c r="G135" s="25">
        <v>41390</v>
      </c>
      <c r="H135" s="39">
        <f>IF(F135&gt;0,D135,0)</f>
        <v>1728.39</v>
      </c>
    </row>
    <row r="136" spans="1:8" s="30" customFormat="1" ht="12.75" outlineLevel="2">
      <c r="A136" s="23">
        <v>104974</v>
      </c>
      <c r="B136" s="24" t="s">
        <v>130</v>
      </c>
      <c r="C136" s="25">
        <v>41222</v>
      </c>
      <c r="D136" s="40">
        <v>1235.62</v>
      </c>
      <c r="E136" s="35"/>
      <c r="F136" s="28" t="s">
        <v>31</v>
      </c>
      <c r="G136" s="25">
        <v>41390</v>
      </c>
      <c r="H136" s="41">
        <f>IF(F136&gt;0,D136,0)</f>
        <v>1235.62</v>
      </c>
    </row>
    <row r="137" spans="1:8" s="30" customFormat="1" ht="12.75" outlineLevel="2">
      <c r="A137" s="23">
        <v>104974</v>
      </c>
      <c r="B137" s="24" t="s">
        <v>131</v>
      </c>
      <c r="C137" s="25">
        <v>41242</v>
      </c>
      <c r="D137" s="26">
        <v>1728.39</v>
      </c>
      <c r="E137" s="35"/>
      <c r="F137" s="28" t="s">
        <v>14</v>
      </c>
      <c r="G137" s="25">
        <v>41379</v>
      </c>
      <c r="H137" s="29">
        <f>IF(F137&gt;0,D137,0)</f>
        <v>1728.39</v>
      </c>
    </row>
    <row r="138" spans="1:8" s="30" customFormat="1" ht="13.5" outlineLevel="1" thickBot="1">
      <c r="A138" s="37" t="s">
        <v>132</v>
      </c>
      <c r="B138" s="24"/>
      <c r="C138" s="25"/>
      <c r="D138" s="32">
        <f>SUBTOTAL(9,D135:D137)</f>
        <v>4692.400000000001</v>
      </c>
      <c r="E138" s="35"/>
      <c r="F138" s="28"/>
      <c r="G138" s="25"/>
      <c r="H138" s="33">
        <f>SUBTOTAL(9,H135:H137)</f>
        <v>4692.400000000001</v>
      </c>
    </row>
    <row r="139" spans="1:8" s="30" customFormat="1" ht="13.5" outlineLevel="2" thickTop="1">
      <c r="A139" s="23">
        <v>105126</v>
      </c>
      <c r="B139" s="24" t="s">
        <v>133</v>
      </c>
      <c r="C139" s="25">
        <v>41039</v>
      </c>
      <c r="D139" s="38">
        <v>222.59</v>
      </c>
      <c r="E139" s="35"/>
      <c r="F139" s="28" t="s">
        <v>17</v>
      </c>
      <c r="G139" s="25">
        <v>41423</v>
      </c>
      <c r="H139" s="39">
        <f>IF(F139&gt;0,D139,0)</f>
        <v>222.59</v>
      </c>
    </row>
    <row r="140" spans="1:8" s="30" customFormat="1" ht="12.75" outlineLevel="2">
      <c r="A140" s="23">
        <v>105126</v>
      </c>
      <c r="B140" s="24" t="s">
        <v>134</v>
      </c>
      <c r="C140" s="25">
        <v>41039</v>
      </c>
      <c r="D140" s="26">
        <v>69.74</v>
      </c>
      <c r="E140" s="35"/>
      <c r="F140" s="28" t="s">
        <v>17</v>
      </c>
      <c r="G140" s="25">
        <v>41423</v>
      </c>
      <c r="H140" s="29">
        <f>IF(F140&gt;0,D140,0)</f>
        <v>69.74</v>
      </c>
    </row>
    <row r="141" spans="1:8" s="30" customFormat="1" ht="13.5" outlineLevel="1" thickBot="1">
      <c r="A141" s="37" t="s">
        <v>135</v>
      </c>
      <c r="B141" s="24"/>
      <c r="C141" s="25"/>
      <c r="D141" s="32">
        <f>SUBTOTAL(9,D139:D140)</f>
        <v>292.33</v>
      </c>
      <c r="E141" s="35"/>
      <c r="F141" s="28"/>
      <c r="G141" s="25"/>
      <c r="H141" s="33">
        <f>SUBTOTAL(9,H139:H140)</f>
        <v>292.33</v>
      </c>
    </row>
    <row r="142" spans="1:8" s="30" customFormat="1" ht="13.5" outlineLevel="2" thickTop="1">
      <c r="A142" s="23">
        <v>105266</v>
      </c>
      <c r="B142" s="24" t="s">
        <v>136</v>
      </c>
      <c r="C142" s="25">
        <v>40907</v>
      </c>
      <c r="D142" s="34">
        <v>2544.03</v>
      </c>
      <c r="E142" s="27"/>
      <c r="F142" s="28" t="s">
        <v>31</v>
      </c>
      <c r="G142" s="25">
        <v>41390</v>
      </c>
      <c r="H142" s="36">
        <f>IF(F142&gt;0,D142,0)</f>
        <v>2544.03</v>
      </c>
    </row>
    <row r="143" spans="1:8" s="30" customFormat="1" ht="13.5" outlineLevel="1" thickBot="1">
      <c r="A143" s="37" t="s">
        <v>137</v>
      </c>
      <c r="B143" s="24"/>
      <c r="C143" s="25"/>
      <c r="D143" s="32">
        <f>SUBTOTAL(9,D142:D142)</f>
        <v>2544.03</v>
      </c>
      <c r="E143" s="27"/>
      <c r="F143" s="28"/>
      <c r="G143" s="25"/>
      <c r="H143" s="33">
        <f>SUBTOTAL(9,H142:H142)</f>
        <v>2544.03</v>
      </c>
    </row>
    <row r="144" spans="1:8" s="30" customFormat="1" ht="13.5" outlineLevel="2" thickTop="1">
      <c r="A144" s="23">
        <v>105344</v>
      </c>
      <c r="B144" s="24" t="s">
        <v>138</v>
      </c>
      <c r="C144" s="25">
        <v>41172</v>
      </c>
      <c r="D144" s="38">
        <v>6826.08</v>
      </c>
      <c r="E144" s="35"/>
      <c r="F144" s="28">
        <v>310</v>
      </c>
      <c r="G144" s="25">
        <v>41439</v>
      </c>
      <c r="H144" s="39">
        <f>IF(F144&gt;0,D144,0)</f>
        <v>6826.08</v>
      </c>
    </row>
    <row r="145" spans="1:8" s="30" customFormat="1" ht="12.75" outlineLevel="2">
      <c r="A145" s="23">
        <v>105344</v>
      </c>
      <c r="B145" s="24" t="s">
        <v>139</v>
      </c>
      <c r="C145" s="25">
        <v>41235</v>
      </c>
      <c r="D145" s="40">
        <v>440.96</v>
      </c>
      <c r="E145" s="35"/>
      <c r="F145" s="28" t="s">
        <v>76</v>
      </c>
      <c r="G145" s="25">
        <v>41410</v>
      </c>
      <c r="H145" s="41">
        <f>IF(F145&gt;0,D145,0)</f>
        <v>440.96</v>
      </c>
    </row>
    <row r="146" spans="1:8" s="30" customFormat="1" ht="12.75" outlineLevel="2">
      <c r="A146" s="42">
        <v>105344</v>
      </c>
      <c r="B146" s="35" t="s">
        <v>140</v>
      </c>
      <c r="C146" s="27">
        <v>41099</v>
      </c>
      <c r="D146" s="49">
        <v>2620.8</v>
      </c>
      <c r="E146" s="27">
        <v>41532</v>
      </c>
      <c r="F146" s="44">
        <v>419</v>
      </c>
      <c r="G146" s="27">
        <v>41493</v>
      </c>
      <c r="H146" s="50">
        <f>IF(F146&gt;0,D146,0)</f>
        <v>2620.8</v>
      </c>
    </row>
    <row r="147" spans="1:8" s="30" customFormat="1" ht="13.5" outlineLevel="1" thickBot="1">
      <c r="A147" s="46" t="s">
        <v>141</v>
      </c>
      <c r="B147" s="35"/>
      <c r="C147" s="27"/>
      <c r="D147" s="47">
        <f>SUBTOTAL(9,D144:D146)</f>
        <v>9887.84</v>
      </c>
      <c r="E147" s="27"/>
      <c r="F147" s="44"/>
      <c r="G147" s="35"/>
      <c r="H147" s="48">
        <f>SUBTOTAL(9,H144:H146)</f>
        <v>9887.84</v>
      </c>
    </row>
    <row r="148" spans="1:8" s="30" customFormat="1" ht="13.5" outlineLevel="2" thickTop="1">
      <c r="A148" s="23">
        <v>105383</v>
      </c>
      <c r="B148" s="24" t="s">
        <v>142</v>
      </c>
      <c r="C148" s="25">
        <v>41060</v>
      </c>
      <c r="D148" s="34">
        <v>390.01</v>
      </c>
      <c r="E148" s="35"/>
      <c r="F148" s="28" t="s">
        <v>14</v>
      </c>
      <c r="G148" s="25">
        <v>41379</v>
      </c>
      <c r="H148" s="36">
        <f>IF(F148&gt;0,D148,0)</f>
        <v>390.01</v>
      </c>
    </row>
    <row r="149" spans="1:8" s="30" customFormat="1" ht="13.5" outlineLevel="1" thickBot="1">
      <c r="A149" s="37" t="s">
        <v>143</v>
      </c>
      <c r="B149" s="24"/>
      <c r="C149" s="25"/>
      <c r="D149" s="32">
        <f>SUBTOTAL(9,D148:D148)</f>
        <v>390.01</v>
      </c>
      <c r="E149" s="35"/>
      <c r="F149" s="28"/>
      <c r="G149" s="25"/>
      <c r="H149" s="33">
        <f>SUBTOTAL(9,H148:H148)</f>
        <v>390.01</v>
      </c>
    </row>
    <row r="150" spans="1:8" s="30" customFormat="1" ht="13.5" outlineLevel="2" thickTop="1">
      <c r="A150" s="23">
        <v>105426</v>
      </c>
      <c r="B150" s="24" t="s">
        <v>144</v>
      </c>
      <c r="C150" s="25">
        <v>41180</v>
      </c>
      <c r="D150" s="34">
        <v>294.03</v>
      </c>
      <c r="E150" s="35"/>
      <c r="F150" s="28" t="s">
        <v>14</v>
      </c>
      <c r="G150" s="25">
        <v>41379</v>
      </c>
      <c r="H150" s="36">
        <f>IF(F150&gt;0,D150,0)</f>
        <v>294.03</v>
      </c>
    </row>
    <row r="151" spans="1:8" s="30" customFormat="1" ht="13.5" outlineLevel="1" thickBot="1">
      <c r="A151" s="37" t="s">
        <v>145</v>
      </c>
      <c r="B151" s="24"/>
      <c r="C151" s="25"/>
      <c r="D151" s="32">
        <f>SUBTOTAL(9,D150:D150)</f>
        <v>294.03</v>
      </c>
      <c r="E151" s="35"/>
      <c r="F151" s="28"/>
      <c r="G151" s="25"/>
      <c r="H151" s="33">
        <f>SUBTOTAL(9,H150:H150)</f>
        <v>294.03</v>
      </c>
    </row>
    <row r="152" spans="1:8" s="30" customFormat="1" ht="13.5" outlineLevel="2" thickTop="1">
      <c r="A152" s="23">
        <v>105713</v>
      </c>
      <c r="B152" s="24" t="s">
        <v>335</v>
      </c>
      <c r="C152" s="25">
        <v>41243</v>
      </c>
      <c r="D152" s="26">
        <v>2549.94</v>
      </c>
      <c r="E152" s="27"/>
      <c r="F152" s="28" t="s">
        <v>76</v>
      </c>
      <c r="G152" s="25">
        <v>41410</v>
      </c>
      <c r="H152" s="29">
        <f>IF(F152&gt;0,D152,0)</f>
        <v>2549.94</v>
      </c>
    </row>
    <row r="153" spans="1:8" s="30" customFormat="1" ht="13.5" outlineLevel="1" thickBot="1">
      <c r="A153" s="31" t="s">
        <v>374</v>
      </c>
      <c r="B153" s="24"/>
      <c r="C153" s="25"/>
      <c r="D153" s="32">
        <f>SUBTOTAL(9,D152:D152)</f>
        <v>2549.94</v>
      </c>
      <c r="E153" s="27"/>
      <c r="F153" s="28"/>
      <c r="G153" s="25"/>
      <c r="H153" s="33">
        <f>SUBTOTAL(9,H152:H152)</f>
        <v>2549.94</v>
      </c>
    </row>
    <row r="154" spans="1:8" s="30" customFormat="1" ht="13.5" outlineLevel="2" thickTop="1">
      <c r="A154" s="23">
        <v>105804</v>
      </c>
      <c r="B154" s="24" t="s">
        <v>146</v>
      </c>
      <c r="C154" s="25">
        <v>41100</v>
      </c>
      <c r="D154" s="34">
        <v>198.02</v>
      </c>
      <c r="E154" s="35"/>
      <c r="F154" s="28">
        <v>347</v>
      </c>
      <c r="G154" s="25">
        <v>41453</v>
      </c>
      <c r="H154" s="36">
        <f>IF(F154&gt;0,D154,0)</f>
        <v>198.02</v>
      </c>
    </row>
    <row r="155" spans="1:8" s="30" customFormat="1" ht="13.5" outlineLevel="1" thickBot="1">
      <c r="A155" s="37" t="s">
        <v>147</v>
      </c>
      <c r="B155" s="24"/>
      <c r="C155" s="25"/>
      <c r="D155" s="32">
        <f>SUBTOTAL(9,D154:D154)</f>
        <v>198.02</v>
      </c>
      <c r="E155" s="35"/>
      <c r="F155" s="28"/>
      <c r="G155" s="25"/>
      <c r="H155" s="33">
        <f>SUBTOTAL(9,H154:H154)</f>
        <v>198.02</v>
      </c>
    </row>
    <row r="156" spans="1:8" s="30" customFormat="1" ht="13.5" outlineLevel="2" thickTop="1">
      <c r="A156" s="23">
        <v>105982</v>
      </c>
      <c r="B156" s="24" t="s">
        <v>148</v>
      </c>
      <c r="C156" s="25">
        <v>41226</v>
      </c>
      <c r="D156" s="34">
        <v>3008.06</v>
      </c>
      <c r="E156" s="35"/>
      <c r="F156" s="28" t="s">
        <v>31</v>
      </c>
      <c r="G156" s="25">
        <v>41390</v>
      </c>
      <c r="H156" s="36">
        <f>IF(F156&gt;0,D156,0)</f>
        <v>3008.06</v>
      </c>
    </row>
    <row r="157" spans="1:8" s="30" customFormat="1" ht="12.75" outlineLevel="2">
      <c r="A157" s="23">
        <v>105982</v>
      </c>
      <c r="B157" s="24" t="s">
        <v>340</v>
      </c>
      <c r="C157" s="25">
        <v>41243</v>
      </c>
      <c r="D157" s="26">
        <v>1427.8</v>
      </c>
      <c r="E157" s="27"/>
      <c r="F157" s="28" t="s">
        <v>31</v>
      </c>
      <c r="G157" s="25">
        <v>41390</v>
      </c>
      <c r="H157" s="29">
        <f>IF(F157&gt;0,D157,0)</f>
        <v>1427.8</v>
      </c>
    </row>
    <row r="158" spans="1:8" s="30" customFormat="1" ht="12.75" outlineLevel="2">
      <c r="A158" s="23">
        <v>105982</v>
      </c>
      <c r="B158" s="24" t="s">
        <v>341</v>
      </c>
      <c r="C158" s="25">
        <v>41243</v>
      </c>
      <c r="D158" s="26">
        <v>1205.16</v>
      </c>
      <c r="E158" s="27"/>
      <c r="F158" s="28" t="s">
        <v>17</v>
      </c>
      <c r="G158" s="25">
        <v>41423</v>
      </c>
      <c r="H158" s="29">
        <f aca="true" t="shared" si="3" ref="H158:H165">IF(F158&gt;0,D158,0)</f>
        <v>1205.16</v>
      </c>
    </row>
    <row r="159" spans="1:8" s="30" customFormat="1" ht="12.75" outlineLevel="2">
      <c r="A159" s="23">
        <v>105982</v>
      </c>
      <c r="B159" s="24" t="s">
        <v>344</v>
      </c>
      <c r="C159" s="25">
        <v>41243</v>
      </c>
      <c r="D159" s="26">
        <v>878.76</v>
      </c>
      <c r="E159" s="27"/>
      <c r="F159" s="28" t="s">
        <v>31</v>
      </c>
      <c r="G159" s="25">
        <v>41390</v>
      </c>
      <c r="H159" s="29">
        <f t="shared" si="3"/>
        <v>878.76</v>
      </c>
    </row>
    <row r="160" spans="1:8" s="30" customFormat="1" ht="12.75" outlineLevel="2">
      <c r="A160" s="23">
        <v>105982</v>
      </c>
      <c r="B160" s="24" t="s">
        <v>345</v>
      </c>
      <c r="C160" s="25">
        <v>41243</v>
      </c>
      <c r="D160" s="26">
        <v>821.59</v>
      </c>
      <c r="E160" s="27"/>
      <c r="F160" s="28" t="s">
        <v>31</v>
      </c>
      <c r="G160" s="25">
        <v>41390</v>
      </c>
      <c r="H160" s="29">
        <f t="shared" si="3"/>
        <v>821.59</v>
      </c>
    </row>
    <row r="161" spans="1:8" s="30" customFormat="1" ht="12.75" outlineLevel="2">
      <c r="A161" s="23">
        <v>105982</v>
      </c>
      <c r="B161" s="24" t="s">
        <v>346</v>
      </c>
      <c r="C161" s="25">
        <v>41243</v>
      </c>
      <c r="D161" s="26">
        <v>788.92</v>
      </c>
      <c r="E161" s="27"/>
      <c r="F161" s="28" t="s">
        <v>31</v>
      </c>
      <c r="G161" s="25">
        <v>41390</v>
      </c>
      <c r="H161" s="29">
        <f t="shared" si="3"/>
        <v>788.92</v>
      </c>
    </row>
    <row r="162" spans="1:8" s="30" customFormat="1" ht="12.75" outlineLevel="2">
      <c r="A162" s="23">
        <v>105982</v>
      </c>
      <c r="B162" s="24" t="s">
        <v>349</v>
      </c>
      <c r="C162" s="25">
        <v>41243</v>
      </c>
      <c r="D162" s="26">
        <v>546.19</v>
      </c>
      <c r="E162" s="27"/>
      <c r="F162" s="28" t="s">
        <v>31</v>
      </c>
      <c r="G162" s="25">
        <v>41390</v>
      </c>
      <c r="H162" s="29">
        <f t="shared" si="3"/>
        <v>546.19</v>
      </c>
    </row>
    <row r="163" spans="1:8" s="30" customFormat="1" ht="12.75" outlineLevel="2">
      <c r="A163" s="23">
        <v>105982</v>
      </c>
      <c r="B163" s="24" t="s">
        <v>351</v>
      </c>
      <c r="C163" s="25">
        <v>41243</v>
      </c>
      <c r="D163" s="26">
        <v>515.46</v>
      </c>
      <c r="E163" s="27"/>
      <c r="F163" s="28" t="s">
        <v>31</v>
      </c>
      <c r="G163" s="25">
        <v>41390</v>
      </c>
      <c r="H163" s="29">
        <f t="shared" si="3"/>
        <v>515.46</v>
      </c>
    </row>
    <row r="164" spans="1:8" s="30" customFormat="1" ht="12.75" outlineLevel="2">
      <c r="A164" s="23">
        <v>105982</v>
      </c>
      <c r="B164" s="24" t="s">
        <v>352</v>
      </c>
      <c r="C164" s="25">
        <v>41243</v>
      </c>
      <c r="D164" s="26">
        <v>507.11</v>
      </c>
      <c r="E164" s="27"/>
      <c r="F164" s="28" t="s">
        <v>31</v>
      </c>
      <c r="G164" s="25">
        <v>41390</v>
      </c>
      <c r="H164" s="29">
        <f t="shared" si="3"/>
        <v>507.11</v>
      </c>
    </row>
    <row r="165" spans="1:8" s="30" customFormat="1" ht="12.75" outlineLevel="2">
      <c r="A165" s="23">
        <v>105982</v>
      </c>
      <c r="B165" s="24" t="s">
        <v>366</v>
      </c>
      <c r="C165" s="25">
        <v>41243</v>
      </c>
      <c r="D165" s="26">
        <v>30.06</v>
      </c>
      <c r="E165" s="27"/>
      <c r="F165" s="28" t="s">
        <v>31</v>
      </c>
      <c r="G165" s="25">
        <v>41390</v>
      </c>
      <c r="H165" s="29">
        <f t="shared" si="3"/>
        <v>30.06</v>
      </c>
    </row>
    <row r="166" spans="1:10" s="30" customFormat="1" ht="13.5" outlineLevel="1" thickBot="1">
      <c r="A166" s="31" t="s">
        <v>149</v>
      </c>
      <c r="B166" s="24"/>
      <c r="C166" s="25"/>
      <c r="D166" s="32">
        <f>SUBTOTAL(9,D156:D165)</f>
        <v>9729.109999999999</v>
      </c>
      <c r="E166" s="27"/>
      <c r="F166" s="28"/>
      <c r="G166" s="25"/>
      <c r="H166" s="33">
        <f>SUBTOTAL(9,H156:H165)</f>
        <v>9729.109999999999</v>
      </c>
      <c r="J166" s="68"/>
    </row>
    <row r="167" spans="1:8" s="30" customFormat="1" ht="13.5" outlineLevel="2" thickTop="1">
      <c r="A167" s="42">
        <v>106029</v>
      </c>
      <c r="B167" s="35" t="s">
        <v>150</v>
      </c>
      <c r="C167" s="27">
        <v>40569</v>
      </c>
      <c r="D167" s="51">
        <v>10430.15</v>
      </c>
      <c r="E167" s="27">
        <v>41532</v>
      </c>
      <c r="F167" s="44">
        <v>473</v>
      </c>
      <c r="G167" s="27">
        <v>41515</v>
      </c>
      <c r="H167" s="52">
        <f aca="true" t="shared" si="4" ref="H167:H188">IF(F167&gt;0,D167,0)</f>
        <v>10430.15</v>
      </c>
    </row>
    <row r="168" spans="1:8" s="30" customFormat="1" ht="12.75" outlineLevel="2">
      <c r="A168" s="42">
        <v>106029</v>
      </c>
      <c r="B168" s="35" t="s">
        <v>151</v>
      </c>
      <c r="C168" s="27">
        <v>40569</v>
      </c>
      <c r="D168" s="53">
        <v>1739.91</v>
      </c>
      <c r="E168" s="27">
        <v>41532</v>
      </c>
      <c r="F168" s="44">
        <v>421</v>
      </c>
      <c r="G168" s="27">
        <v>41493</v>
      </c>
      <c r="H168" s="54">
        <f t="shared" si="4"/>
        <v>1739.91</v>
      </c>
    </row>
    <row r="169" spans="1:8" s="30" customFormat="1" ht="12.75" outlineLevel="2">
      <c r="A169" s="42">
        <v>106029</v>
      </c>
      <c r="B169" s="35" t="s">
        <v>152</v>
      </c>
      <c r="C169" s="27">
        <v>40605</v>
      </c>
      <c r="D169" s="53">
        <v>5088.54</v>
      </c>
      <c r="E169" s="27">
        <v>41532</v>
      </c>
      <c r="F169" s="44">
        <v>421</v>
      </c>
      <c r="G169" s="27">
        <v>41493</v>
      </c>
      <c r="H169" s="54">
        <f t="shared" si="4"/>
        <v>5088.54</v>
      </c>
    </row>
    <row r="170" spans="1:8" s="30" customFormat="1" ht="12.75" outlineLevel="2">
      <c r="A170" s="42">
        <v>106029</v>
      </c>
      <c r="B170" s="35" t="s">
        <v>153</v>
      </c>
      <c r="C170" s="27">
        <v>40639</v>
      </c>
      <c r="D170" s="53">
        <v>1646.68</v>
      </c>
      <c r="E170" s="27">
        <v>41532</v>
      </c>
      <c r="F170" s="44">
        <v>421</v>
      </c>
      <c r="G170" s="27">
        <v>41493</v>
      </c>
      <c r="H170" s="54">
        <f t="shared" si="4"/>
        <v>1646.68</v>
      </c>
    </row>
    <row r="171" spans="1:8" s="30" customFormat="1" ht="12.75" outlineLevel="2">
      <c r="A171" s="42">
        <v>106029</v>
      </c>
      <c r="B171" s="35" t="s">
        <v>154</v>
      </c>
      <c r="C171" s="27">
        <v>40660</v>
      </c>
      <c r="D171" s="53">
        <v>2576.62</v>
      </c>
      <c r="E171" s="27">
        <v>41532</v>
      </c>
      <c r="F171" s="44">
        <v>421</v>
      </c>
      <c r="G171" s="27">
        <v>41493</v>
      </c>
      <c r="H171" s="54">
        <f t="shared" si="4"/>
        <v>2576.62</v>
      </c>
    </row>
    <row r="172" spans="1:8" s="30" customFormat="1" ht="12.75" outlineLevel="2">
      <c r="A172" s="42">
        <v>106029</v>
      </c>
      <c r="B172" s="35" t="s">
        <v>155</v>
      </c>
      <c r="C172" s="27">
        <v>40694</v>
      </c>
      <c r="D172" s="53">
        <v>1624.86</v>
      </c>
      <c r="E172" s="27">
        <v>41532</v>
      </c>
      <c r="F172" s="44">
        <v>421</v>
      </c>
      <c r="G172" s="27">
        <v>41493</v>
      </c>
      <c r="H172" s="54">
        <f t="shared" si="4"/>
        <v>1624.86</v>
      </c>
    </row>
    <row r="173" spans="1:8" s="30" customFormat="1" ht="12.75" outlineLevel="2">
      <c r="A173" s="42">
        <v>106029</v>
      </c>
      <c r="B173" s="35" t="s">
        <v>156</v>
      </c>
      <c r="C173" s="27">
        <v>40724</v>
      </c>
      <c r="D173" s="53">
        <v>5684.71</v>
      </c>
      <c r="E173" s="27">
        <v>41532</v>
      </c>
      <c r="F173" s="44">
        <v>421</v>
      </c>
      <c r="G173" s="27">
        <v>41493</v>
      </c>
      <c r="H173" s="54">
        <f t="shared" si="4"/>
        <v>5684.71</v>
      </c>
    </row>
    <row r="174" spans="1:8" s="30" customFormat="1" ht="12.75" outlineLevel="2">
      <c r="A174" s="42">
        <v>106029</v>
      </c>
      <c r="B174" s="35" t="s">
        <v>157</v>
      </c>
      <c r="C174" s="27">
        <v>40779</v>
      </c>
      <c r="D174" s="53">
        <v>3155.1</v>
      </c>
      <c r="E174" s="27">
        <v>41532</v>
      </c>
      <c r="F174" s="44">
        <v>421</v>
      </c>
      <c r="G174" s="27">
        <v>41493</v>
      </c>
      <c r="H174" s="54">
        <f t="shared" si="4"/>
        <v>3155.1</v>
      </c>
    </row>
    <row r="175" spans="1:8" s="30" customFormat="1" ht="12.75" outlineLevel="2">
      <c r="A175" s="42">
        <v>106029</v>
      </c>
      <c r="B175" s="35" t="s">
        <v>158</v>
      </c>
      <c r="C175" s="27">
        <v>40814</v>
      </c>
      <c r="D175" s="53">
        <v>2572.39</v>
      </c>
      <c r="E175" s="27">
        <v>41532</v>
      </c>
      <c r="F175" s="44">
        <v>421</v>
      </c>
      <c r="G175" s="27">
        <v>41493</v>
      </c>
      <c r="H175" s="54">
        <f t="shared" si="4"/>
        <v>2572.39</v>
      </c>
    </row>
    <row r="176" spans="1:8" s="30" customFormat="1" ht="12.75" outlineLevel="2">
      <c r="A176" s="42">
        <v>106029</v>
      </c>
      <c r="B176" s="35" t="s">
        <v>159</v>
      </c>
      <c r="C176" s="27">
        <v>40850</v>
      </c>
      <c r="D176" s="53">
        <v>5137.36</v>
      </c>
      <c r="E176" s="27">
        <v>41532</v>
      </c>
      <c r="F176" s="44">
        <v>421</v>
      </c>
      <c r="G176" s="27">
        <v>41493</v>
      </c>
      <c r="H176" s="54">
        <f t="shared" si="4"/>
        <v>5137.36</v>
      </c>
    </row>
    <row r="177" spans="1:8" s="30" customFormat="1" ht="12.75" outlineLevel="2">
      <c r="A177" s="42">
        <v>106029</v>
      </c>
      <c r="B177" s="35" t="s">
        <v>160</v>
      </c>
      <c r="C177" s="27">
        <v>40949</v>
      </c>
      <c r="D177" s="53">
        <v>4518.01</v>
      </c>
      <c r="E177" s="27">
        <v>41532</v>
      </c>
      <c r="F177" s="44">
        <v>421</v>
      </c>
      <c r="G177" s="27">
        <v>41493</v>
      </c>
      <c r="H177" s="54">
        <f t="shared" si="4"/>
        <v>4518.01</v>
      </c>
    </row>
    <row r="178" spans="1:8" s="30" customFormat="1" ht="12.75" outlineLevel="2">
      <c r="A178" s="42">
        <v>106029</v>
      </c>
      <c r="B178" s="35" t="s">
        <v>161</v>
      </c>
      <c r="C178" s="27">
        <v>40975</v>
      </c>
      <c r="D178" s="53">
        <v>2980.66</v>
      </c>
      <c r="E178" s="27">
        <v>41532</v>
      </c>
      <c r="F178" s="44">
        <v>421</v>
      </c>
      <c r="G178" s="27">
        <v>41493</v>
      </c>
      <c r="H178" s="54">
        <f t="shared" si="4"/>
        <v>2980.66</v>
      </c>
    </row>
    <row r="179" spans="1:8" s="30" customFormat="1" ht="12.75" outlineLevel="2">
      <c r="A179" s="42">
        <v>106029</v>
      </c>
      <c r="B179" s="35" t="s">
        <v>162</v>
      </c>
      <c r="C179" s="27">
        <v>41039</v>
      </c>
      <c r="D179" s="53">
        <v>2223.64</v>
      </c>
      <c r="E179" s="27">
        <v>41532</v>
      </c>
      <c r="F179" s="44">
        <v>421</v>
      </c>
      <c r="G179" s="27">
        <v>41493</v>
      </c>
      <c r="H179" s="54">
        <f t="shared" si="4"/>
        <v>2223.64</v>
      </c>
    </row>
    <row r="180" spans="1:8" s="30" customFormat="1" ht="12.75" outlineLevel="2">
      <c r="A180" s="42">
        <v>106029</v>
      </c>
      <c r="B180" s="35" t="s">
        <v>163</v>
      </c>
      <c r="C180" s="27">
        <v>41059</v>
      </c>
      <c r="D180" s="53">
        <v>1624.88</v>
      </c>
      <c r="E180" s="27">
        <v>41532</v>
      </c>
      <c r="F180" s="44">
        <v>419</v>
      </c>
      <c r="G180" s="27">
        <v>41493</v>
      </c>
      <c r="H180" s="54">
        <f t="shared" si="4"/>
        <v>1624.88</v>
      </c>
    </row>
    <row r="181" spans="1:8" s="30" customFormat="1" ht="12.75" outlineLevel="2">
      <c r="A181" s="42">
        <v>106029</v>
      </c>
      <c r="B181" s="35" t="s">
        <v>164</v>
      </c>
      <c r="C181" s="27">
        <v>41101</v>
      </c>
      <c r="D181" s="53">
        <v>1628.93</v>
      </c>
      <c r="E181" s="27">
        <v>41532</v>
      </c>
      <c r="F181" s="44">
        <v>419</v>
      </c>
      <c r="G181" s="27">
        <v>41493</v>
      </c>
      <c r="H181" s="54">
        <f t="shared" si="4"/>
        <v>1628.93</v>
      </c>
    </row>
    <row r="182" spans="1:8" s="30" customFormat="1" ht="12.75" outlineLevel="2">
      <c r="A182" s="42">
        <v>106029</v>
      </c>
      <c r="B182" s="35" t="s">
        <v>165</v>
      </c>
      <c r="C182" s="27">
        <v>41149</v>
      </c>
      <c r="D182" s="53">
        <v>1656.74</v>
      </c>
      <c r="E182" s="27">
        <v>41532</v>
      </c>
      <c r="F182" s="44">
        <v>419</v>
      </c>
      <c r="G182" s="27">
        <v>41493</v>
      </c>
      <c r="H182" s="54">
        <f t="shared" si="4"/>
        <v>1656.74</v>
      </c>
    </row>
    <row r="183" spans="1:8" s="30" customFormat="1" ht="12.75" outlineLevel="2">
      <c r="A183" s="42">
        <v>106029</v>
      </c>
      <c r="B183" s="35" t="s">
        <v>166</v>
      </c>
      <c r="C183" s="27">
        <v>41150</v>
      </c>
      <c r="D183" s="53">
        <v>671.7</v>
      </c>
      <c r="E183" s="27">
        <v>41532</v>
      </c>
      <c r="F183" s="44">
        <v>419</v>
      </c>
      <c r="G183" s="27">
        <v>41493</v>
      </c>
      <c r="H183" s="54">
        <f t="shared" si="4"/>
        <v>671.7</v>
      </c>
    </row>
    <row r="184" spans="1:8" s="30" customFormat="1" ht="12.75" outlineLevel="2">
      <c r="A184" s="42">
        <v>106029</v>
      </c>
      <c r="B184" s="35" t="s">
        <v>167</v>
      </c>
      <c r="C184" s="27">
        <v>41177</v>
      </c>
      <c r="D184" s="53">
        <v>1835.35</v>
      </c>
      <c r="E184" s="27">
        <v>41532</v>
      </c>
      <c r="F184" s="44">
        <v>419</v>
      </c>
      <c r="G184" s="27">
        <v>41493</v>
      </c>
      <c r="H184" s="54">
        <f t="shared" si="4"/>
        <v>1835.35</v>
      </c>
    </row>
    <row r="185" spans="1:8" s="30" customFormat="1" ht="12.75" outlineLevel="2">
      <c r="A185" s="42">
        <v>106029</v>
      </c>
      <c r="B185" s="35" t="s">
        <v>168</v>
      </c>
      <c r="C185" s="27">
        <v>41180</v>
      </c>
      <c r="D185" s="53">
        <v>351.66</v>
      </c>
      <c r="E185" s="27">
        <v>41532</v>
      </c>
      <c r="F185" s="44">
        <v>419</v>
      </c>
      <c r="G185" s="27">
        <v>41493</v>
      </c>
      <c r="H185" s="54">
        <f t="shared" si="4"/>
        <v>351.66</v>
      </c>
    </row>
    <row r="186" spans="1:8" s="30" customFormat="1" ht="12.75" outlineLevel="2">
      <c r="A186" s="42">
        <v>106029</v>
      </c>
      <c r="B186" s="35" t="s">
        <v>169</v>
      </c>
      <c r="C186" s="27">
        <v>41205</v>
      </c>
      <c r="D186" s="53">
        <v>4459</v>
      </c>
      <c r="E186" s="27">
        <v>41532</v>
      </c>
      <c r="F186" s="44">
        <v>419</v>
      </c>
      <c r="G186" s="27">
        <v>41493</v>
      </c>
      <c r="H186" s="54">
        <f t="shared" si="4"/>
        <v>4459</v>
      </c>
    </row>
    <row r="187" spans="1:8" s="30" customFormat="1" ht="12.75" outlineLevel="2">
      <c r="A187" s="42">
        <v>106029</v>
      </c>
      <c r="B187" s="35" t="s">
        <v>170</v>
      </c>
      <c r="C187" s="27">
        <v>41226</v>
      </c>
      <c r="D187" s="53">
        <v>720</v>
      </c>
      <c r="E187" s="27">
        <v>41532</v>
      </c>
      <c r="F187" s="44">
        <v>419</v>
      </c>
      <c r="G187" s="27">
        <v>41493</v>
      </c>
      <c r="H187" s="54">
        <f t="shared" si="4"/>
        <v>720</v>
      </c>
    </row>
    <row r="188" spans="1:8" s="30" customFormat="1" ht="12.75" outlineLevel="2">
      <c r="A188" s="42">
        <v>106029</v>
      </c>
      <c r="B188" s="35" t="s">
        <v>171</v>
      </c>
      <c r="C188" s="27">
        <v>41233</v>
      </c>
      <c r="D188" s="49">
        <v>1624.86</v>
      </c>
      <c r="E188" s="27">
        <v>41532</v>
      </c>
      <c r="F188" s="44">
        <v>419</v>
      </c>
      <c r="G188" s="27">
        <v>41493</v>
      </c>
      <c r="H188" s="50">
        <f t="shared" si="4"/>
        <v>1624.86</v>
      </c>
    </row>
    <row r="189" spans="1:8" s="30" customFormat="1" ht="13.5" outlineLevel="1" thickBot="1">
      <c r="A189" s="46" t="s">
        <v>172</v>
      </c>
      <c r="B189" s="55"/>
      <c r="C189" s="27"/>
      <c r="D189" s="47">
        <f>SUBTOTAL(9,D167:D188)</f>
        <v>63951.75</v>
      </c>
      <c r="E189" s="27"/>
      <c r="F189" s="35"/>
      <c r="G189" s="35"/>
      <c r="H189" s="48">
        <f>SUBTOTAL(9,H167:H188)</f>
        <v>63951.75</v>
      </c>
    </row>
    <row r="190" spans="1:8" s="30" customFormat="1" ht="13.5" outlineLevel="2" thickTop="1">
      <c r="A190" s="23">
        <v>106446</v>
      </c>
      <c r="B190" s="24" t="s">
        <v>350</v>
      </c>
      <c r="C190" s="25">
        <v>41243</v>
      </c>
      <c r="D190" s="26">
        <v>520.3</v>
      </c>
      <c r="E190" s="27"/>
      <c r="F190" s="28" t="s">
        <v>14</v>
      </c>
      <c r="G190" s="25">
        <v>41379</v>
      </c>
      <c r="H190" s="29">
        <f>IF(F190&gt;0,D190,0)</f>
        <v>520.3</v>
      </c>
    </row>
    <row r="191" spans="1:8" s="30" customFormat="1" ht="12.75" outlineLevel="1">
      <c r="A191" s="31" t="s">
        <v>377</v>
      </c>
      <c r="B191" s="24"/>
      <c r="C191" s="25"/>
      <c r="D191" s="56">
        <f>SUBTOTAL(9,D190:D190)</f>
        <v>520.3</v>
      </c>
      <c r="E191" s="27"/>
      <c r="F191" s="28"/>
      <c r="G191" s="25"/>
      <c r="H191" s="57">
        <f>SUBTOTAL(9,H190:H190)</f>
        <v>520.3</v>
      </c>
    </row>
    <row r="192" spans="1:8" s="30" customFormat="1" ht="12.75" outlineLevel="2">
      <c r="A192" s="23">
        <v>106719</v>
      </c>
      <c r="B192" s="24" t="s">
        <v>173</v>
      </c>
      <c r="C192" s="25">
        <v>41233</v>
      </c>
      <c r="D192" s="34">
        <v>10164</v>
      </c>
      <c r="E192" s="27"/>
      <c r="F192" s="28" t="s">
        <v>14</v>
      </c>
      <c r="G192" s="25">
        <v>41379</v>
      </c>
      <c r="H192" s="36">
        <f>IF(F192&gt;0,D192,0)</f>
        <v>10164</v>
      </c>
    </row>
    <row r="193" spans="1:8" s="30" customFormat="1" ht="13.5" outlineLevel="1" thickBot="1">
      <c r="A193" s="37" t="s">
        <v>174</v>
      </c>
      <c r="B193" s="24"/>
      <c r="C193" s="25"/>
      <c r="D193" s="32">
        <f>SUBTOTAL(9,D192:D192)</f>
        <v>10164</v>
      </c>
      <c r="E193" s="27"/>
      <c r="F193" s="28"/>
      <c r="G193" s="25"/>
      <c r="H193" s="33">
        <f>SUBTOTAL(9,H192:H192)</f>
        <v>10164</v>
      </c>
    </row>
    <row r="194" spans="1:8" s="30" customFormat="1" ht="13.5" outlineLevel="2" thickTop="1">
      <c r="A194" s="23">
        <v>106791</v>
      </c>
      <c r="B194" s="24" t="s">
        <v>175</v>
      </c>
      <c r="C194" s="25">
        <v>40875</v>
      </c>
      <c r="D194" s="38">
        <v>1965.64</v>
      </c>
      <c r="E194" s="35"/>
      <c r="F194" s="28" t="s">
        <v>17</v>
      </c>
      <c r="G194" s="25">
        <v>41423</v>
      </c>
      <c r="H194" s="39">
        <f aca="true" t="shared" si="5" ref="H194:H200">IF(F194&gt;0,D194,0)</f>
        <v>1965.64</v>
      </c>
    </row>
    <row r="195" spans="1:8" s="30" customFormat="1" ht="12.75" outlineLevel="2">
      <c r="A195" s="23">
        <v>106791</v>
      </c>
      <c r="B195" s="24" t="s">
        <v>176</v>
      </c>
      <c r="C195" s="25">
        <v>41200</v>
      </c>
      <c r="D195" s="40">
        <v>2293.25</v>
      </c>
      <c r="E195" s="35"/>
      <c r="F195" s="28" t="s">
        <v>14</v>
      </c>
      <c r="G195" s="25">
        <v>41379</v>
      </c>
      <c r="H195" s="41">
        <f t="shared" si="5"/>
        <v>2293.25</v>
      </c>
    </row>
    <row r="196" spans="1:8" s="30" customFormat="1" ht="12.75" outlineLevel="2">
      <c r="A196" s="23">
        <v>106791</v>
      </c>
      <c r="B196" s="24" t="s">
        <v>177</v>
      </c>
      <c r="C196" s="25">
        <v>41213</v>
      </c>
      <c r="D196" s="40">
        <v>3333.55</v>
      </c>
      <c r="E196" s="35"/>
      <c r="F196" s="28" t="s">
        <v>14</v>
      </c>
      <c r="G196" s="25">
        <v>41379</v>
      </c>
      <c r="H196" s="41">
        <f t="shared" si="5"/>
        <v>3333.55</v>
      </c>
    </row>
    <row r="197" spans="1:8" s="30" customFormat="1" ht="12.75" outlineLevel="2">
      <c r="A197" s="23">
        <v>106791</v>
      </c>
      <c r="B197" s="24" t="s">
        <v>178</v>
      </c>
      <c r="C197" s="25">
        <v>41226</v>
      </c>
      <c r="D197" s="40">
        <v>781.66</v>
      </c>
      <c r="E197" s="35"/>
      <c r="F197" s="28" t="s">
        <v>14</v>
      </c>
      <c r="G197" s="25">
        <v>41379</v>
      </c>
      <c r="H197" s="41">
        <f t="shared" si="5"/>
        <v>781.66</v>
      </c>
    </row>
    <row r="198" spans="1:8" s="30" customFormat="1" ht="12.75" outlineLevel="2">
      <c r="A198" s="23">
        <v>106791</v>
      </c>
      <c r="B198" s="24" t="s">
        <v>179</v>
      </c>
      <c r="C198" s="25">
        <v>41226</v>
      </c>
      <c r="D198" s="40">
        <v>1996.5</v>
      </c>
      <c r="E198" s="35"/>
      <c r="F198" s="28" t="s">
        <v>14</v>
      </c>
      <c r="G198" s="25">
        <v>41379</v>
      </c>
      <c r="H198" s="41">
        <f t="shared" si="5"/>
        <v>1996.5</v>
      </c>
    </row>
    <row r="199" spans="1:8" s="30" customFormat="1" ht="12.75" outlineLevel="2">
      <c r="A199" s="42">
        <v>106791</v>
      </c>
      <c r="B199" s="35" t="s">
        <v>180</v>
      </c>
      <c r="C199" s="27">
        <v>41060</v>
      </c>
      <c r="D199" s="49">
        <v>1064.8</v>
      </c>
      <c r="E199" s="27">
        <v>41532</v>
      </c>
      <c r="F199" s="44">
        <v>419</v>
      </c>
      <c r="G199" s="27">
        <v>41493</v>
      </c>
      <c r="H199" s="50">
        <f>IF(F199&gt;0,D199,0)</f>
        <v>1064.8</v>
      </c>
    </row>
    <row r="200" spans="1:8" s="30" customFormat="1" ht="12.75" outlineLevel="2">
      <c r="A200" s="23">
        <v>106791</v>
      </c>
      <c r="B200" s="24" t="s">
        <v>334</v>
      </c>
      <c r="C200" s="25">
        <v>41243</v>
      </c>
      <c r="D200" s="26">
        <v>3028.93</v>
      </c>
      <c r="E200" s="27"/>
      <c r="F200" s="28" t="s">
        <v>14</v>
      </c>
      <c r="G200" s="25">
        <v>41379</v>
      </c>
      <c r="H200" s="29">
        <f t="shared" si="5"/>
        <v>3028.93</v>
      </c>
    </row>
    <row r="201" spans="1:10" s="30" customFormat="1" ht="13.5" outlineLevel="1" thickBot="1">
      <c r="A201" s="46" t="s">
        <v>181</v>
      </c>
      <c r="B201" s="35"/>
      <c r="C201" s="27"/>
      <c r="D201" s="47">
        <f>SUBTOTAL(9,D194:D200)</f>
        <v>14464.33</v>
      </c>
      <c r="E201" s="27"/>
      <c r="F201" s="44"/>
      <c r="G201" s="35"/>
      <c r="H201" s="48">
        <f>SUBTOTAL(9,H194:H200)</f>
        <v>14464.33</v>
      </c>
      <c r="J201" s="68"/>
    </row>
    <row r="202" spans="1:8" s="30" customFormat="1" ht="13.5" outlineLevel="2" thickTop="1">
      <c r="A202" s="42">
        <v>106804</v>
      </c>
      <c r="B202" s="35" t="s">
        <v>182</v>
      </c>
      <c r="C202" s="27">
        <v>41022</v>
      </c>
      <c r="D202" s="51">
        <v>218.53</v>
      </c>
      <c r="E202" s="27">
        <v>41484</v>
      </c>
      <c r="F202" s="44">
        <v>409</v>
      </c>
      <c r="G202" s="27">
        <v>41485</v>
      </c>
      <c r="H202" s="52">
        <f>IF(F202&gt;0,D202,0)</f>
        <v>218.53</v>
      </c>
    </row>
    <row r="203" spans="1:8" s="30" customFormat="1" ht="12.75" outlineLevel="2">
      <c r="A203" s="42">
        <v>106804</v>
      </c>
      <c r="B203" s="35" t="s">
        <v>183</v>
      </c>
      <c r="C203" s="27">
        <v>41022</v>
      </c>
      <c r="D203" s="53">
        <v>1126.32</v>
      </c>
      <c r="E203" s="27">
        <v>41484</v>
      </c>
      <c r="F203" s="44">
        <v>409</v>
      </c>
      <c r="G203" s="27">
        <v>41485</v>
      </c>
      <c r="H203" s="54">
        <f>IF(F203&gt;0,D203,0)</f>
        <v>1126.32</v>
      </c>
    </row>
    <row r="204" spans="1:8" s="30" customFormat="1" ht="12.75" outlineLevel="2">
      <c r="A204" s="42">
        <v>106804</v>
      </c>
      <c r="B204" s="35" t="s">
        <v>184</v>
      </c>
      <c r="C204" s="27">
        <v>41116</v>
      </c>
      <c r="D204" s="49">
        <v>6389.76</v>
      </c>
      <c r="E204" s="27">
        <v>41532</v>
      </c>
      <c r="F204" s="44">
        <v>419</v>
      </c>
      <c r="G204" s="27">
        <v>41493</v>
      </c>
      <c r="H204" s="50">
        <f>IF(F204&gt;0,D204,0)</f>
        <v>6389.76</v>
      </c>
    </row>
    <row r="205" spans="1:8" s="30" customFormat="1" ht="13.5" outlineLevel="1" thickBot="1">
      <c r="A205" s="46" t="s">
        <v>185</v>
      </c>
      <c r="B205" s="55"/>
      <c r="C205" s="27"/>
      <c r="D205" s="47">
        <f>SUBTOTAL(9,D202:D204)</f>
        <v>7734.610000000001</v>
      </c>
      <c r="E205" s="27"/>
      <c r="F205" s="35"/>
      <c r="G205" s="35"/>
      <c r="H205" s="48">
        <f>SUBTOTAL(9,H202:H204)</f>
        <v>7734.610000000001</v>
      </c>
    </row>
    <row r="206" spans="1:8" s="30" customFormat="1" ht="13.5" outlineLevel="2" thickTop="1">
      <c r="A206" s="23">
        <v>106940</v>
      </c>
      <c r="B206" s="24" t="s">
        <v>186</v>
      </c>
      <c r="C206" s="25">
        <v>41239</v>
      </c>
      <c r="D206" s="34">
        <v>882.82</v>
      </c>
      <c r="E206" s="27"/>
      <c r="F206" s="28" t="s">
        <v>31</v>
      </c>
      <c r="G206" s="25">
        <v>41390</v>
      </c>
      <c r="H206" s="36">
        <f>IF(F206&gt;0,D206,0)</f>
        <v>882.82</v>
      </c>
    </row>
    <row r="207" spans="1:8" s="30" customFormat="1" ht="13.5" outlineLevel="1" thickBot="1">
      <c r="A207" s="37" t="s">
        <v>187</v>
      </c>
      <c r="B207" s="24"/>
      <c r="C207" s="25"/>
      <c r="D207" s="32">
        <f>SUBTOTAL(9,D206:D206)</f>
        <v>882.82</v>
      </c>
      <c r="E207" s="27"/>
      <c r="F207" s="28"/>
      <c r="G207" s="25"/>
      <c r="H207" s="33">
        <f>SUBTOTAL(9,H206:H206)</f>
        <v>882.82</v>
      </c>
    </row>
    <row r="208" spans="1:8" s="30" customFormat="1" ht="13.5" outlineLevel="2" thickTop="1">
      <c r="A208" s="23">
        <v>106952</v>
      </c>
      <c r="B208" s="24" t="s">
        <v>188</v>
      </c>
      <c r="C208" s="25">
        <v>40917</v>
      </c>
      <c r="D208" s="38">
        <v>23.73</v>
      </c>
      <c r="E208" s="35"/>
      <c r="F208" s="28">
        <v>310</v>
      </c>
      <c r="G208" s="25">
        <v>41439</v>
      </c>
      <c r="H208" s="39">
        <f>IF(F208&gt;0,D208,0)</f>
        <v>23.73</v>
      </c>
    </row>
    <row r="209" spans="1:8" s="30" customFormat="1" ht="12.75" outlineLevel="2">
      <c r="A209" s="23">
        <v>106952</v>
      </c>
      <c r="B209" s="24" t="s">
        <v>189</v>
      </c>
      <c r="C209" s="25">
        <v>40975</v>
      </c>
      <c r="D209" s="40">
        <v>597.43</v>
      </c>
      <c r="E209" s="35"/>
      <c r="F209" s="28">
        <v>310</v>
      </c>
      <c r="G209" s="25">
        <v>41439</v>
      </c>
      <c r="H209" s="41">
        <f>IF(F209&gt;0,D209,0)</f>
        <v>597.43</v>
      </c>
    </row>
    <row r="210" spans="1:8" s="30" customFormat="1" ht="12.75" outlineLevel="2">
      <c r="A210" s="23">
        <v>106952</v>
      </c>
      <c r="B210" s="24" t="s">
        <v>190</v>
      </c>
      <c r="C210" s="25">
        <v>41173</v>
      </c>
      <c r="D210" s="40">
        <v>278.44</v>
      </c>
      <c r="E210" s="35"/>
      <c r="F210" s="28">
        <v>310</v>
      </c>
      <c r="G210" s="25">
        <v>41531</v>
      </c>
      <c r="H210" s="41">
        <f>IF(F210&gt;0,D210,0)</f>
        <v>278.44</v>
      </c>
    </row>
    <row r="211" spans="1:8" s="30" customFormat="1" ht="12.75" outlineLevel="2">
      <c r="A211" s="42">
        <v>106952</v>
      </c>
      <c r="B211" s="35" t="s">
        <v>191</v>
      </c>
      <c r="C211" s="27">
        <v>40805</v>
      </c>
      <c r="D211" s="53">
        <v>4548.05</v>
      </c>
      <c r="E211" s="27">
        <v>41532</v>
      </c>
      <c r="F211" s="44">
        <v>373</v>
      </c>
      <c r="G211" s="27">
        <v>41470</v>
      </c>
      <c r="H211" s="54">
        <f>IF(F211&gt;0,D211,0)</f>
        <v>4548.05</v>
      </c>
    </row>
    <row r="212" spans="1:8" s="30" customFormat="1" ht="12.75" outlineLevel="2">
      <c r="A212" s="42">
        <v>106952</v>
      </c>
      <c r="B212" s="35" t="s">
        <v>192</v>
      </c>
      <c r="C212" s="27">
        <v>41152</v>
      </c>
      <c r="D212" s="49">
        <v>440.54</v>
      </c>
      <c r="E212" s="27">
        <v>41532</v>
      </c>
      <c r="F212" s="44">
        <v>419</v>
      </c>
      <c r="G212" s="27">
        <v>41493</v>
      </c>
      <c r="H212" s="50">
        <f>IF(F212&gt;0,D212,0)</f>
        <v>440.54</v>
      </c>
    </row>
    <row r="213" spans="1:8" s="30" customFormat="1" ht="13.5" outlineLevel="1" thickBot="1">
      <c r="A213" s="46" t="s">
        <v>193</v>
      </c>
      <c r="B213" s="35"/>
      <c r="C213" s="27"/>
      <c r="D213" s="47">
        <f>SUBTOTAL(9,D208:D212)</f>
        <v>5888.19</v>
      </c>
      <c r="E213" s="27"/>
      <c r="F213" s="44"/>
      <c r="G213" s="35"/>
      <c r="H213" s="48">
        <f>SUBTOTAL(9,H208:H212)</f>
        <v>5888.19</v>
      </c>
    </row>
    <row r="214" spans="1:8" s="30" customFormat="1" ht="13.5" outlineLevel="2" thickTop="1">
      <c r="A214" s="23">
        <v>107150</v>
      </c>
      <c r="B214" s="24" t="s">
        <v>194</v>
      </c>
      <c r="C214" s="25">
        <v>41213</v>
      </c>
      <c r="D214" s="34">
        <v>528.77</v>
      </c>
      <c r="E214" s="27"/>
      <c r="F214" s="28" t="s">
        <v>76</v>
      </c>
      <c r="G214" s="25">
        <v>41410</v>
      </c>
      <c r="H214" s="36">
        <f>IF(F214&gt;0,D214,0)</f>
        <v>528.77</v>
      </c>
    </row>
    <row r="215" spans="1:8" s="30" customFormat="1" ht="13.5" outlineLevel="1" thickBot="1">
      <c r="A215" s="37" t="s">
        <v>195</v>
      </c>
      <c r="B215" s="24"/>
      <c r="C215" s="25"/>
      <c r="D215" s="32">
        <f>SUBTOTAL(9,D214:D214)</f>
        <v>528.77</v>
      </c>
      <c r="E215" s="27"/>
      <c r="F215" s="28"/>
      <c r="G215" s="25"/>
      <c r="H215" s="33">
        <f>SUBTOTAL(9,H214:H214)</f>
        <v>528.77</v>
      </c>
    </row>
    <row r="216" spans="1:8" s="30" customFormat="1" ht="13.5" outlineLevel="2" thickTop="1">
      <c r="A216" s="23">
        <v>107270</v>
      </c>
      <c r="B216" s="24" t="s">
        <v>196</v>
      </c>
      <c r="C216" s="25">
        <v>41114</v>
      </c>
      <c r="D216" s="34">
        <v>21.78</v>
      </c>
      <c r="E216" s="35"/>
      <c r="F216" s="28" t="s">
        <v>17</v>
      </c>
      <c r="G216" s="25">
        <v>41423</v>
      </c>
      <c r="H216" s="36">
        <f>IF(F216&gt;0,D216,0)</f>
        <v>21.78</v>
      </c>
    </row>
    <row r="217" spans="1:8" s="30" customFormat="1" ht="13.5" outlineLevel="1" thickBot="1">
      <c r="A217" s="37" t="s">
        <v>197</v>
      </c>
      <c r="B217" s="24"/>
      <c r="C217" s="25"/>
      <c r="D217" s="32">
        <f>SUBTOTAL(9,D216:D216)</f>
        <v>21.78</v>
      </c>
      <c r="E217" s="35"/>
      <c r="F217" s="28"/>
      <c r="G217" s="25"/>
      <c r="H217" s="33">
        <f>SUBTOTAL(9,H216:H216)</f>
        <v>21.78</v>
      </c>
    </row>
    <row r="218" spans="1:8" s="30" customFormat="1" ht="13.5" outlineLevel="2" thickTop="1">
      <c r="A218" s="23">
        <v>107349</v>
      </c>
      <c r="B218" s="24" t="s">
        <v>198</v>
      </c>
      <c r="C218" s="25">
        <v>41201</v>
      </c>
      <c r="D218" s="38">
        <v>983.25</v>
      </c>
      <c r="E218" s="35"/>
      <c r="F218" s="28">
        <v>347</v>
      </c>
      <c r="G218" s="25">
        <v>41453</v>
      </c>
      <c r="H218" s="39">
        <f>IF(F218&gt;0,D218,0)</f>
        <v>983.25</v>
      </c>
    </row>
    <row r="219" spans="1:8" s="30" customFormat="1" ht="12.75" outlineLevel="2">
      <c r="A219" s="23">
        <v>107349</v>
      </c>
      <c r="B219" s="24" t="s">
        <v>199</v>
      </c>
      <c r="C219" s="25">
        <v>41232</v>
      </c>
      <c r="D219" s="40">
        <v>1313.13</v>
      </c>
      <c r="E219" s="35"/>
      <c r="F219" s="28" t="s">
        <v>14</v>
      </c>
      <c r="G219" s="25">
        <v>41379</v>
      </c>
      <c r="H219" s="41">
        <f>IF(F219&gt;0,D219,0)</f>
        <v>1313.13</v>
      </c>
    </row>
    <row r="220" spans="1:8" s="30" customFormat="1" ht="12.75" outlineLevel="2">
      <c r="A220" s="23">
        <v>107349</v>
      </c>
      <c r="B220" s="24" t="s">
        <v>200</v>
      </c>
      <c r="C220" s="25">
        <v>41233</v>
      </c>
      <c r="D220" s="26">
        <v>629.2</v>
      </c>
      <c r="E220" s="35"/>
      <c r="F220" s="28" t="s">
        <v>14</v>
      </c>
      <c r="G220" s="25">
        <v>41379</v>
      </c>
      <c r="H220" s="29">
        <f>IF(F220&gt;0,D220,0)</f>
        <v>629.2</v>
      </c>
    </row>
    <row r="221" spans="1:8" s="30" customFormat="1" ht="13.5" outlineLevel="1" thickBot="1">
      <c r="A221" s="37" t="s">
        <v>201</v>
      </c>
      <c r="B221" s="24"/>
      <c r="C221" s="25"/>
      <c r="D221" s="32">
        <f>SUBTOTAL(9,D218:D220)</f>
        <v>2925.58</v>
      </c>
      <c r="E221" s="35"/>
      <c r="F221" s="28"/>
      <c r="G221" s="25"/>
      <c r="H221" s="33">
        <f>SUBTOTAL(9,H218:H220)</f>
        <v>2925.58</v>
      </c>
    </row>
    <row r="222" spans="1:8" s="30" customFormat="1" ht="13.5" outlineLevel="2" thickTop="1">
      <c r="A222" s="23">
        <v>107388</v>
      </c>
      <c r="B222" s="24" t="s">
        <v>202</v>
      </c>
      <c r="C222" s="25">
        <v>40959</v>
      </c>
      <c r="D222" s="38">
        <v>43.9</v>
      </c>
      <c r="E222" s="35"/>
      <c r="F222" s="28" t="s">
        <v>17</v>
      </c>
      <c r="G222" s="25">
        <v>41423</v>
      </c>
      <c r="H222" s="39">
        <f>IF(F222&gt;0,D222,0)</f>
        <v>43.9</v>
      </c>
    </row>
    <row r="223" spans="1:8" s="30" customFormat="1" ht="12.75" outlineLevel="2">
      <c r="A223" s="23">
        <v>107388</v>
      </c>
      <c r="B223" s="24" t="s">
        <v>203</v>
      </c>
      <c r="C223" s="25">
        <v>41017</v>
      </c>
      <c r="D223" s="40">
        <v>133.51</v>
      </c>
      <c r="E223" s="35"/>
      <c r="F223" s="28" t="s">
        <v>17</v>
      </c>
      <c r="G223" s="25">
        <v>41423</v>
      </c>
      <c r="H223" s="41">
        <f>IF(F223&gt;0,D223,0)</f>
        <v>133.51</v>
      </c>
    </row>
    <row r="224" spans="1:8" s="30" customFormat="1" ht="12.75" outlineLevel="2">
      <c r="A224" s="23">
        <v>107388</v>
      </c>
      <c r="B224" s="24" t="s">
        <v>204</v>
      </c>
      <c r="C224" s="25">
        <v>41114</v>
      </c>
      <c r="D224" s="26">
        <v>43.9</v>
      </c>
      <c r="E224" s="35"/>
      <c r="F224" s="28" t="s">
        <v>17</v>
      </c>
      <c r="G224" s="25">
        <v>41423</v>
      </c>
      <c r="H224" s="29">
        <f>IF(F224&gt;0,D224,0)</f>
        <v>43.9</v>
      </c>
    </row>
    <row r="225" spans="1:8" s="30" customFormat="1" ht="13.5" outlineLevel="1" thickBot="1">
      <c r="A225" s="37" t="s">
        <v>205</v>
      </c>
      <c r="B225" s="24"/>
      <c r="C225" s="25"/>
      <c r="D225" s="32">
        <f>SUBTOTAL(9,D222:D224)</f>
        <v>221.31</v>
      </c>
      <c r="E225" s="35"/>
      <c r="F225" s="28"/>
      <c r="G225" s="25"/>
      <c r="H225" s="33">
        <f>SUBTOTAL(9,H222:H224)</f>
        <v>221.31</v>
      </c>
    </row>
    <row r="226" spans="1:8" s="30" customFormat="1" ht="13.5" outlineLevel="2" thickTop="1">
      <c r="A226" s="42">
        <v>107392</v>
      </c>
      <c r="B226" s="35" t="s">
        <v>206</v>
      </c>
      <c r="C226" s="27">
        <v>41157</v>
      </c>
      <c r="D226" s="43">
        <v>125.99</v>
      </c>
      <c r="E226" s="27">
        <v>41532</v>
      </c>
      <c r="F226" s="44">
        <v>419</v>
      </c>
      <c r="G226" s="27">
        <v>41493</v>
      </c>
      <c r="H226" s="45">
        <f>IF(F226&gt;0,D226,0)</f>
        <v>125.99</v>
      </c>
    </row>
    <row r="227" spans="1:8" s="30" customFormat="1" ht="13.5" outlineLevel="1" thickBot="1">
      <c r="A227" s="46" t="s">
        <v>207</v>
      </c>
      <c r="B227" s="35"/>
      <c r="C227" s="27"/>
      <c r="D227" s="47">
        <f>SUBTOTAL(9,D226:D226)</f>
        <v>125.99</v>
      </c>
      <c r="E227" s="27"/>
      <c r="F227" s="44"/>
      <c r="G227" s="35"/>
      <c r="H227" s="48">
        <f>SUBTOTAL(9,H226:H226)</f>
        <v>125.99</v>
      </c>
    </row>
    <row r="228" spans="1:8" s="30" customFormat="1" ht="13.5" outlineLevel="2" thickTop="1">
      <c r="A228" s="23">
        <v>107394</v>
      </c>
      <c r="B228" s="24" t="s">
        <v>208</v>
      </c>
      <c r="C228" s="25">
        <v>41122</v>
      </c>
      <c r="D228" s="34">
        <v>2893.29</v>
      </c>
      <c r="E228" s="27"/>
      <c r="F228" s="28" t="s">
        <v>76</v>
      </c>
      <c r="G228" s="25">
        <v>41410</v>
      </c>
      <c r="H228" s="36">
        <f>IF(F228&gt;0,D228,0)</f>
        <v>2893.29</v>
      </c>
    </row>
    <row r="229" spans="1:8" s="30" customFormat="1" ht="12.75" outlineLevel="2">
      <c r="A229" s="23">
        <v>107394</v>
      </c>
      <c r="B229" s="24">
        <v>112718</v>
      </c>
      <c r="C229" s="25">
        <v>41262</v>
      </c>
      <c r="D229" s="34">
        <v>385.32</v>
      </c>
      <c r="E229" s="27"/>
      <c r="F229" s="28">
        <v>191</v>
      </c>
      <c r="G229" s="25">
        <v>41379</v>
      </c>
      <c r="H229" s="36">
        <v>380.95</v>
      </c>
    </row>
    <row r="230" spans="1:8" s="30" customFormat="1" ht="13.5" outlineLevel="1" thickBot="1">
      <c r="A230" s="37" t="s">
        <v>209</v>
      </c>
      <c r="B230" s="24"/>
      <c r="C230" s="25"/>
      <c r="D230" s="32">
        <f>SUBTOTAL(9,D228:D228)</f>
        <v>2893.29</v>
      </c>
      <c r="E230" s="27"/>
      <c r="F230" s="28"/>
      <c r="G230" s="25"/>
      <c r="H230" s="33">
        <f>SUBTOTAL(9,H228:H228)</f>
        <v>2893.29</v>
      </c>
    </row>
    <row r="231" spans="1:8" s="30" customFormat="1" ht="13.5" outlineLevel="2" thickTop="1">
      <c r="A231" s="23">
        <v>107517</v>
      </c>
      <c r="B231" s="24" t="s">
        <v>210</v>
      </c>
      <c r="C231" s="25">
        <v>41218</v>
      </c>
      <c r="D231" s="34">
        <v>33.26</v>
      </c>
      <c r="E231" s="35"/>
      <c r="F231" s="28">
        <v>347</v>
      </c>
      <c r="G231" s="25">
        <v>41453</v>
      </c>
      <c r="H231" s="36">
        <f>IF(F231&gt;0,D231,0)</f>
        <v>33.26</v>
      </c>
    </row>
    <row r="232" spans="1:8" s="30" customFormat="1" ht="13.5" outlineLevel="1" thickBot="1">
      <c r="A232" s="37" t="s">
        <v>211</v>
      </c>
      <c r="B232" s="24"/>
      <c r="C232" s="25"/>
      <c r="D232" s="32">
        <f>SUBTOTAL(9,D231:D231)</f>
        <v>33.26</v>
      </c>
      <c r="E232" s="35"/>
      <c r="F232" s="28"/>
      <c r="G232" s="25"/>
      <c r="H232" s="33">
        <f>SUBTOTAL(9,H231:H231)</f>
        <v>33.26</v>
      </c>
    </row>
    <row r="233" spans="1:8" s="30" customFormat="1" ht="13.5" outlineLevel="2" thickTop="1">
      <c r="A233" s="23">
        <v>107518</v>
      </c>
      <c r="B233" s="24" t="s">
        <v>212</v>
      </c>
      <c r="C233" s="25">
        <v>41233</v>
      </c>
      <c r="D233" s="38">
        <v>1808.08</v>
      </c>
      <c r="E233" s="27"/>
      <c r="F233" s="28" t="s">
        <v>11</v>
      </c>
      <c r="G233" s="25">
        <v>41379</v>
      </c>
      <c r="H233" s="39">
        <f aca="true" t="shared" si="6" ref="H233:H240">IF(F233&gt;0,D233,0)</f>
        <v>1808.08</v>
      </c>
    </row>
    <row r="234" spans="1:8" s="30" customFormat="1" ht="12.75" outlineLevel="2">
      <c r="A234" s="23">
        <v>107518</v>
      </c>
      <c r="B234" s="24" t="s">
        <v>213</v>
      </c>
      <c r="C234" s="25">
        <v>41233</v>
      </c>
      <c r="D234" s="40">
        <v>141.86</v>
      </c>
      <c r="E234" s="27"/>
      <c r="F234" s="28" t="s">
        <v>11</v>
      </c>
      <c r="G234" s="25">
        <v>41379</v>
      </c>
      <c r="H234" s="41">
        <f t="shared" si="6"/>
        <v>141.86</v>
      </c>
    </row>
    <row r="235" spans="1:8" s="30" customFormat="1" ht="12.75" outlineLevel="2">
      <c r="A235" s="23">
        <v>107518</v>
      </c>
      <c r="B235" s="24" t="s">
        <v>214</v>
      </c>
      <c r="C235" s="25">
        <v>41235</v>
      </c>
      <c r="D235" s="40">
        <v>442.13</v>
      </c>
      <c r="E235" s="27"/>
      <c r="F235" s="28" t="s">
        <v>11</v>
      </c>
      <c r="G235" s="25">
        <v>41379</v>
      </c>
      <c r="H235" s="41">
        <f t="shared" si="6"/>
        <v>442.13</v>
      </c>
    </row>
    <row r="236" spans="1:8" s="30" customFormat="1" ht="12.75" outlineLevel="2">
      <c r="A236" s="23">
        <v>107518</v>
      </c>
      <c r="B236" s="24" t="s">
        <v>215</v>
      </c>
      <c r="C236" s="25">
        <v>41236</v>
      </c>
      <c r="D236" s="40">
        <v>373.01</v>
      </c>
      <c r="E236" s="27"/>
      <c r="F236" s="28" t="s">
        <v>11</v>
      </c>
      <c r="G236" s="25">
        <v>41379</v>
      </c>
      <c r="H236" s="41">
        <f t="shared" si="6"/>
        <v>373.01</v>
      </c>
    </row>
    <row r="237" spans="1:8" s="30" customFormat="1" ht="12.75" outlineLevel="2">
      <c r="A237" s="23">
        <v>107518</v>
      </c>
      <c r="B237" s="24" t="s">
        <v>216</v>
      </c>
      <c r="C237" s="25">
        <v>41236</v>
      </c>
      <c r="D237" s="40">
        <v>453.44</v>
      </c>
      <c r="E237" s="27"/>
      <c r="F237" s="28" t="s">
        <v>11</v>
      </c>
      <c r="G237" s="25">
        <v>41379</v>
      </c>
      <c r="H237" s="41">
        <f t="shared" si="6"/>
        <v>453.44</v>
      </c>
    </row>
    <row r="238" spans="1:8" s="30" customFormat="1" ht="12.75" outlineLevel="2">
      <c r="A238" s="23">
        <v>107518</v>
      </c>
      <c r="B238" s="24" t="s">
        <v>217</v>
      </c>
      <c r="C238" s="25">
        <v>41236</v>
      </c>
      <c r="D238" s="26">
        <v>383.18</v>
      </c>
      <c r="E238" s="27"/>
      <c r="F238" s="28" t="s">
        <v>11</v>
      </c>
      <c r="G238" s="25">
        <v>41379</v>
      </c>
      <c r="H238" s="29">
        <f t="shared" si="6"/>
        <v>383.18</v>
      </c>
    </row>
    <row r="239" spans="1:11" s="30" customFormat="1" ht="12.75" outlineLevel="2">
      <c r="A239" s="23">
        <v>107518</v>
      </c>
      <c r="B239" s="24" t="s">
        <v>353</v>
      </c>
      <c r="C239" s="25">
        <v>41243</v>
      </c>
      <c r="D239" s="26">
        <v>426.89</v>
      </c>
      <c r="E239" s="27"/>
      <c r="F239" s="28" t="s">
        <v>11</v>
      </c>
      <c r="G239" s="25">
        <v>41379</v>
      </c>
      <c r="H239" s="29">
        <f t="shared" si="6"/>
        <v>426.89</v>
      </c>
      <c r="K239" s="68"/>
    </row>
    <row r="240" spans="1:8" s="30" customFormat="1" ht="12.75" outlineLevel="2">
      <c r="A240" s="23">
        <v>107518</v>
      </c>
      <c r="B240" s="24" t="s">
        <v>357</v>
      </c>
      <c r="C240" s="25">
        <v>41243</v>
      </c>
      <c r="D240" s="26">
        <v>229.91</v>
      </c>
      <c r="E240" s="27"/>
      <c r="F240" s="28" t="s">
        <v>11</v>
      </c>
      <c r="G240" s="25">
        <v>41379</v>
      </c>
      <c r="H240" s="29">
        <f t="shared" si="6"/>
        <v>229.91</v>
      </c>
    </row>
    <row r="241" spans="1:8" s="30" customFormat="1" ht="13.5" outlineLevel="1" thickBot="1">
      <c r="A241" s="37" t="s">
        <v>218</v>
      </c>
      <c r="B241" s="24"/>
      <c r="C241" s="25"/>
      <c r="D241" s="32">
        <f>SUBTOTAL(9,D233:D240)</f>
        <v>4258.5</v>
      </c>
      <c r="E241" s="27"/>
      <c r="F241" s="28"/>
      <c r="G241" s="25"/>
      <c r="H241" s="33">
        <f>SUBTOTAL(9,H233:H240)</f>
        <v>4258.5</v>
      </c>
    </row>
    <row r="242" spans="1:8" s="30" customFormat="1" ht="13.5" outlineLevel="2" thickTop="1">
      <c r="A242" s="23">
        <v>107617</v>
      </c>
      <c r="B242" s="24" t="s">
        <v>219</v>
      </c>
      <c r="C242" s="25">
        <v>40999</v>
      </c>
      <c r="D242" s="38">
        <v>73.84</v>
      </c>
      <c r="E242" s="27"/>
      <c r="F242" s="28">
        <v>347</v>
      </c>
      <c r="G242" s="25">
        <v>41453</v>
      </c>
      <c r="H242" s="39">
        <f>IF(F242&gt;0,D242,0)</f>
        <v>73.84</v>
      </c>
    </row>
    <row r="243" spans="1:8" s="30" customFormat="1" ht="12.75" outlineLevel="2">
      <c r="A243" s="23">
        <v>107617</v>
      </c>
      <c r="B243" s="24" t="s">
        <v>318</v>
      </c>
      <c r="C243" s="25">
        <v>41243</v>
      </c>
      <c r="D243" s="26">
        <v>35327.6</v>
      </c>
      <c r="E243" s="27"/>
      <c r="F243" s="28" t="s">
        <v>14</v>
      </c>
      <c r="G243" s="25">
        <v>41379</v>
      </c>
      <c r="H243" s="29">
        <f aca="true" t="shared" si="7" ref="H243:H258">IF(F243&gt;0,D243,0)</f>
        <v>35327.6</v>
      </c>
    </row>
    <row r="244" spans="1:8" s="30" customFormat="1" ht="12.75" outlineLevel="2">
      <c r="A244" s="23">
        <v>107617</v>
      </c>
      <c r="B244" s="24" t="s">
        <v>319</v>
      </c>
      <c r="C244" s="25">
        <v>41243</v>
      </c>
      <c r="D244" s="26">
        <v>19824.68</v>
      </c>
      <c r="E244" s="27"/>
      <c r="F244" s="28" t="s">
        <v>14</v>
      </c>
      <c r="G244" s="25">
        <v>41379</v>
      </c>
      <c r="H244" s="29">
        <f t="shared" si="7"/>
        <v>19824.68</v>
      </c>
    </row>
    <row r="245" spans="1:8" s="30" customFormat="1" ht="12.75" outlineLevel="2">
      <c r="A245" s="23">
        <v>107617</v>
      </c>
      <c r="B245" s="24" t="s">
        <v>320</v>
      </c>
      <c r="C245" s="25">
        <v>41243</v>
      </c>
      <c r="D245" s="26">
        <v>19735.29</v>
      </c>
      <c r="E245" s="27"/>
      <c r="F245" s="28" t="s">
        <v>14</v>
      </c>
      <c r="G245" s="25">
        <v>41379</v>
      </c>
      <c r="H245" s="29">
        <f t="shared" si="7"/>
        <v>19735.29</v>
      </c>
    </row>
    <row r="246" spans="1:8" s="30" customFormat="1" ht="12.75" outlineLevel="2">
      <c r="A246" s="23">
        <v>107617</v>
      </c>
      <c r="B246" s="24" t="s">
        <v>323</v>
      </c>
      <c r="C246" s="25">
        <v>41243</v>
      </c>
      <c r="D246" s="26">
        <v>11150.88</v>
      </c>
      <c r="E246" s="27"/>
      <c r="F246" s="28" t="s">
        <v>14</v>
      </c>
      <c r="G246" s="25">
        <v>41379</v>
      </c>
      <c r="H246" s="29">
        <f t="shared" si="7"/>
        <v>11150.88</v>
      </c>
    </row>
    <row r="247" spans="1:8" s="30" customFormat="1" ht="12.75" outlineLevel="2">
      <c r="A247" s="23">
        <v>107617</v>
      </c>
      <c r="B247" s="24" t="s">
        <v>327</v>
      </c>
      <c r="C247" s="25">
        <v>41243</v>
      </c>
      <c r="D247" s="26">
        <v>5041.66</v>
      </c>
      <c r="E247" s="27"/>
      <c r="F247" s="28" t="s">
        <v>14</v>
      </c>
      <c r="G247" s="25">
        <v>41379</v>
      </c>
      <c r="H247" s="29">
        <f t="shared" si="7"/>
        <v>5041.66</v>
      </c>
    </row>
    <row r="248" spans="1:8" s="30" customFormat="1" ht="12.75" outlineLevel="2">
      <c r="A248" s="23">
        <v>107617</v>
      </c>
      <c r="B248" s="24" t="s">
        <v>328</v>
      </c>
      <c r="C248" s="25">
        <v>41243</v>
      </c>
      <c r="D248" s="26">
        <v>4889.15</v>
      </c>
      <c r="E248" s="27"/>
      <c r="F248" s="28" t="s">
        <v>76</v>
      </c>
      <c r="G248" s="25">
        <v>41410</v>
      </c>
      <c r="H248" s="29">
        <f t="shared" si="7"/>
        <v>4889.15</v>
      </c>
    </row>
    <row r="249" spans="1:8" s="30" customFormat="1" ht="12.75" outlineLevel="2">
      <c r="A249" s="23">
        <v>107617</v>
      </c>
      <c r="B249" s="24" t="s">
        <v>329</v>
      </c>
      <c r="C249" s="25">
        <v>41243</v>
      </c>
      <c r="D249" s="26">
        <v>4364.77</v>
      </c>
      <c r="E249" s="27"/>
      <c r="F249" s="28" t="s">
        <v>14</v>
      </c>
      <c r="G249" s="25">
        <v>41379</v>
      </c>
      <c r="H249" s="29">
        <f t="shared" si="7"/>
        <v>4364.77</v>
      </c>
    </row>
    <row r="250" spans="1:8" s="30" customFormat="1" ht="12.75" outlineLevel="2">
      <c r="A250" s="23">
        <v>107617</v>
      </c>
      <c r="B250" s="24" t="s">
        <v>337</v>
      </c>
      <c r="C250" s="25">
        <v>41243</v>
      </c>
      <c r="D250" s="26">
        <v>2043.42</v>
      </c>
      <c r="E250" s="27"/>
      <c r="F250" s="28" t="s">
        <v>14</v>
      </c>
      <c r="G250" s="25">
        <v>41379</v>
      </c>
      <c r="H250" s="29">
        <f t="shared" si="7"/>
        <v>2043.42</v>
      </c>
    </row>
    <row r="251" spans="1:8" s="30" customFormat="1" ht="12.75" outlineLevel="2">
      <c r="A251" s="23">
        <v>107617</v>
      </c>
      <c r="B251" s="24" t="s">
        <v>339</v>
      </c>
      <c r="C251" s="25">
        <v>41243</v>
      </c>
      <c r="D251" s="26">
        <v>1484.98</v>
      </c>
      <c r="E251" s="27"/>
      <c r="F251" s="28" t="s">
        <v>14</v>
      </c>
      <c r="G251" s="25">
        <v>41379</v>
      </c>
      <c r="H251" s="29">
        <f t="shared" si="7"/>
        <v>1484.98</v>
      </c>
    </row>
    <row r="252" spans="1:8" s="30" customFormat="1" ht="12.75" outlineLevel="2">
      <c r="A252" s="23">
        <v>107617</v>
      </c>
      <c r="B252" s="24" t="s">
        <v>342</v>
      </c>
      <c r="C252" s="25">
        <v>41243</v>
      </c>
      <c r="D252" s="26">
        <v>1052.03</v>
      </c>
      <c r="E252" s="27"/>
      <c r="F252" s="28" t="s">
        <v>14</v>
      </c>
      <c r="G252" s="25">
        <v>41379</v>
      </c>
      <c r="H252" s="29">
        <f t="shared" si="7"/>
        <v>1052.03</v>
      </c>
    </row>
    <row r="253" spans="1:8" s="30" customFormat="1" ht="12.75" outlineLevel="2">
      <c r="A253" s="23">
        <v>107617</v>
      </c>
      <c r="B253" s="24" t="s">
        <v>343</v>
      </c>
      <c r="C253" s="25">
        <v>41243</v>
      </c>
      <c r="D253" s="26">
        <v>885.14</v>
      </c>
      <c r="E253" s="27"/>
      <c r="F253" s="28" t="s">
        <v>76</v>
      </c>
      <c r="G253" s="25">
        <v>41410</v>
      </c>
      <c r="H253" s="29">
        <f t="shared" si="7"/>
        <v>885.14</v>
      </c>
    </row>
    <row r="254" spans="1:8" s="30" customFormat="1" ht="12.75" outlineLevel="2">
      <c r="A254" s="23">
        <v>107617</v>
      </c>
      <c r="B254" s="24" t="s">
        <v>347</v>
      </c>
      <c r="C254" s="25">
        <v>41243</v>
      </c>
      <c r="D254" s="26">
        <v>729.9</v>
      </c>
      <c r="E254" s="27"/>
      <c r="F254" s="28" t="s">
        <v>14</v>
      </c>
      <c r="G254" s="25">
        <v>41379</v>
      </c>
      <c r="H254" s="29">
        <f t="shared" si="7"/>
        <v>729.9</v>
      </c>
    </row>
    <row r="255" spans="1:8" s="30" customFormat="1" ht="12.75" outlineLevel="2">
      <c r="A255" s="23">
        <v>107617</v>
      </c>
      <c r="B255" s="24" t="s">
        <v>348</v>
      </c>
      <c r="C255" s="25">
        <v>41243</v>
      </c>
      <c r="D255" s="26">
        <v>683.72</v>
      </c>
      <c r="E255" s="27"/>
      <c r="F255" s="28" t="s">
        <v>14</v>
      </c>
      <c r="G255" s="25">
        <v>41379</v>
      </c>
      <c r="H255" s="29">
        <f t="shared" si="7"/>
        <v>683.72</v>
      </c>
    </row>
    <row r="256" spans="1:8" s="30" customFormat="1" ht="12.75" outlineLevel="2">
      <c r="A256" s="23">
        <v>107617</v>
      </c>
      <c r="B256" s="24" t="s">
        <v>362</v>
      </c>
      <c r="C256" s="25">
        <v>41243</v>
      </c>
      <c r="D256" s="26">
        <v>72.65</v>
      </c>
      <c r="E256" s="27"/>
      <c r="F256" s="28" t="s">
        <v>14</v>
      </c>
      <c r="G256" s="25">
        <v>41379</v>
      </c>
      <c r="H256" s="29">
        <f t="shared" si="7"/>
        <v>72.65</v>
      </c>
    </row>
    <row r="257" spans="1:8" s="30" customFormat="1" ht="12.75" outlineLevel="2">
      <c r="A257" s="23">
        <v>107617</v>
      </c>
      <c r="B257" s="24" t="s">
        <v>363</v>
      </c>
      <c r="C257" s="25">
        <v>41243</v>
      </c>
      <c r="D257" s="26">
        <v>71.58</v>
      </c>
      <c r="E257" s="27"/>
      <c r="F257" s="28" t="s">
        <v>14</v>
      </c>
      <c r="G257" s="25">
        <v>41379</v>
      </c>
      <c r="H257" s="29">
        <f t="shared" si="7"/>
        <v>71.58</v>
      </c>
    </row>
    <row r="258" spans="1:8" s="30" customFormat="1" ht="12.75" outlineLevel="2">
      <c r="A258" s="23">
        <v>107617</v>
      </c>
      <c r="B258" s="24" t="s">
        <v>364</v>
      </c>
      <c r="C258" s="25">
        <v>41243</v>
      </c>
      <c r="D258" s="26">
        <v>58.41</v>
      </c>
      <c r="E258" s="27"/>
      <c r="F258" s="28" t="s">
        <v>76</v>
      </c>
      <c r="G258" s="25">
        <v>41410</v>
      </c>
      <c r="H258" s="29">
        <f t="shared" si="7"/>
        <v>58.41</v>
      </c>
    </row>
    <row r="259" spans="1:8" s="30" customFormat="1" ht="12.75" outlineLevel="2">
      <c r="A259" s="23">
        <v>107617</v>
      </c>
      <c r="B259" s="24" t="s">
        <v>220</v>
      </c>
      <c r="C259" s="25">
        <v>41243</v>
      </c>
      <c r="D259" s="26">
        <v>120317.25</v>
      </c>
      <c r="E259" s="27"/>
      <c r="F259" s="28" t="s">
        <v>14</v>
      </c>
      <c r="G259" s="25">
        <v>41379</v>
      </c>
      <c r="H259" s="29">
        <f>IF(F259&gt;0,D259,0)</f>
        <v>120317.25</v>
      </c>
    </row>
    <row r="260" spans="1:8" s="30" customFormat="1" ht="13.5" outlineLevel="1" thickBot="1">
      <c r="A260" s="37" t="s">
        <v>221</v>
      </c>
      <c r="B260" s="24"/>
      <c r="C260" s="25"/>
      <c r="D260" s="32">
        <f>SUBTOTAL(9,D242:D259)</f>
        <v>227806.95</v>
      </c>
      <c r="E260" s="27"/>
      <c r="F260" s="28"/>
      <c r="G260" s="25"/>
      <c r="H260" s="33">
        <f>SUBTOTAL(9,H242:H259)</f>
        <v>227806.95</v>
      </c>
    </row>
    <row r="261" spans="1:8" s="30" customFormat="1" ht="13.5" outlineLevel="2" thickTop="1">
      <c r="A261" s="23">
        <v>107710</v>
      </c>
      <c r="B261" s="24" t="s">
        <v>222</v>
      </c>
      <c r="C261" s="25">
        <v>41180</v>
      </c>
      <c r="D261" s="34">
        <v>1797.12</v>
      </c>
      <c r="E261" s="35"/>
      <c r="F261" s="28" t="s">
        <v>76</v>
      </c>
      <c r="G261" s="25">
        <v>41410</v>
      </c>
      <c r="H261" s="36">
        <f>IF(F261&gt;0,D261,0)</f>
        <v>1797.12</v>
      </c>
    </row>
    <row r="262" spans="1:8" s="30" customFormat="1" ht="13.5" outlineLevel="1" thickBot="1">
      <c r="A262" s="37" t="s">
        <v>223</v>
      </c>
      <c r="B262" s="24"/>
      <c r="C262" s="25"/>
      <c r="D262" s="32">
        <f>SUBTOTAL(9,D261:D261)</f>
        <v>1797.12</v>
      </c>
      <c r="E262" s="35"/>
      <c r="F262" s="28"/>
      <c r="G262" s="25"/>
      <c r="H262" s="33">
        <f>SUBTOTAL(9,H261:H261)</f>
        <v>1797.12</v>
      </c>
    </row>
    <row r="263" spans="1:8" s="30" customFormat="1" ht="13.5" outlineLevel="2" thickTop="1">
      <c r="A263" s="23">
        <v>107777</v>
      </c>
      <c r="B263" s="24" t="s">
        <v>355</v>
      </c>
      <c r="C263" s="25">
        <v>41243</v>
      </c>
      <c r="D263" s="26">
        <v>365.42</v>
      </c>
      <c r="E263" s="27"/>
      <c r="F263" s="28" t="s">
        <v>14</v>
      </c>
      <c r="G263" s="25">
        <v>41379</v>
      </c>
      <c r="H263" s="29">
        <f>IF(F263&gt;0,D263,0)</f>
        <v>365.42</v>
      </c>
    </row>
    <row r="264" spans="1:8" s="30" customFormat="1" ht="13.5" outlineLevel="1" thickBot="1">
      <c r="A264" s="31" t="s">
        <v>369</v>
      </c>
      <c r="B264" s="24"/>
      <c r="C264" s="25"/>
      <c r="D264" s="32">
        <f>SUBTOTAL(9,D263:D263)</f>
        <v>365.42</v>
      </c>
      <c r="E264" s="27"/>
      <c r="F264" s="28"/>
      <c r="G264" s="25"/>
      <c r="H264" s="33">
        <f>SUBTOTAL(9,H263:H263)</f>
        <v>365.42</v>
      </c>
    </row>
    <row r="265" spans="1:8" s="30" customFormat="1" ht="13.5" outlineLevel="2" thickTop="1">
      <c r="A265" s="23">
        <v>107933</v>
      </c>
      <c r="B265" s="24" t="s">
        <v>356</v>
      </c>
      <c r="C265" s="25">
        <v>41243</v>
      </c>
      <c r="D265" s="26">
        <v>268.62</v>
      </c>
      <c r="E265" s="27"/>
      <c r="F265" s="28" t="s">
        <v>14</v>
      </c>
      <c r="G265" s="25">
        <v>41379</v>
      </c>
      <c r="H265" s="29">
        <f>IF(F265&gt;0,D265,0)</f>
        <v>268.62</v>
      </c>
    </row>
    <row r="266" spans="1:8" s="30" customFormat="1" ht="12.75" outlineLevel="2">
      <c r="A266" s="23">
        <v>107933</v>
      </c>
      <c r="B266" s="24" t="s">
        <v>361</v>
      </c>
      <c r="C266" s="25">
        <v>41243</v>
      </c>
      <c r="D266" s="26">
        <v>106.04</v>
      </c>
      <c r="E266" s="27"/>
      <c r="F266" s="28" t="s">
        <v>14</v>
      </c>
      <c r="G266" s="25">
        <v>41379</v>
      </c>
      <c r="H266" s="29">
        <f>IF(F266&gt;0,D266,0)</f>
        <v>106.04</v>
      </c>
    </row>
    <row r="267" spans="1:8" s="30" customFormat="1" ht="13.5" outlineLevel="1" thickBot="1">
      <c r="A267" s="31" t="s">
        <v>371</v>
      </c>
      <c r="B267" s="24"/>
      <c r="C267" s="25"/>
      <c r="D267" s="32">
        <f>SUBTOTAL(9,D265:D266)</f>
        <v>374.66</v>
      </c>
      <c r="E267" s="27"/>
      <c r="F267" s="28"/>
      <c r="G267" s="25"/>
      <c r="H267" s="33">
        <f>SUBTOTAL(9,H265:H266)</f>
        <v>374.66</v>
      </c>
    </row>
    <row r="268" spans="1:8" s="30" customFormat="1" ht="13.5" outlineLevel="2" thickTop="1">
      <c r="A268" s="23">
        <v>108200</v>
      </c>
      <c r="B268" s="24" t="s">
        <v>333</v>
      </c>
      <c r="C268" s="25">
        <v>41243</v>
      </c>
      <c r="D268" s="26">
        <v>3101.53</v>
      </c>
      <c r="E268" s="27"/>
      <c r="F268" s="28" t="s">
        <v>14</v>
      </c>
      <c r="G268" s="25">
        <v>41379</v>
      </c>
      <c r="H268" s="29">
        <f>IF(F268&gt;0,D268,0)</f>
        <v>3101.53</v>
      </c>
    </row>
    <row r="269" spans="1:8" s="30" customFormat="1" ht="13.5" outlineLevel="1" thickBot="1">
      <c r="A269" s="31" t="s">
        <v>376</v>
      </c>
      <c r="B269" s="24"/>
      <c r="C269" s="25"/>
      <c r="D269" s="32">
        <f>SUBTOTAL(9,D268:D268)</f>
        <v>3101.53</v>
      </c>
      <c r="E269" s="27"/>
      <c r="F269" s="28"/>
      <c r="G269" s="25"/>
      <c r="H269" s="33">
        <f>SUBTOTAL(9,H268:H268)</f>
        <v>3101.53</v>
      </c>
    </row>
    <row r="270" spans="1:8" s="30" customFormat="1" ht="13.5" outlineLevel="2" thickTop="1">
      <c r="A270" s="23">
        <v>108293</v>
      </c>
      <c r="B270" s="24" t="s">
        <v>224</v>
      </c>
      <c r="C270" s="25">
        <v>40652</v>
      </c>
      <c r="D270" s="38">
        <v>145.81</v>
      </c>
      <c r="E270" s="35"/>
      <c r="F270" s="28" t="s">
        <v>225</v>
      </c>
      <c r="G270" s="25">
        <v>41410</v>
      </c>
      <c r="H270" s="39">
        <f aca="true" t="shared" si="8" ref="H270:H304">IF(F270&gt;0,D270,0)</f>
        <v>145.81</v>
      </c>
    </row>
    <row r="271" spans="1:8" s="30" customFormat="1" ht="12.75" outlineLevel="2">
      <c r="A271" s="23">
        <v>108293</v>
      </c>
      <c r="B271" s="24" t="s">
        <v>226</v>
      </c>
      <c r="C271" s="25">
        <v>40701</v>
      </c>
      <c r="D271" s="40">
        <v>145.81</v>
      </c>
      <c r="E271" s="35"/>
      <c r="F271" s="28" t="s">
        <v>227</v>
      </c>
      <c r="G271" s="25">
        <v>41379</v>
      </c>
      <c r="H271" s="41">
        <f t="shared" si="8"/>
        <v>145.81</v>
      </c>
    </row>
    <row r="272" spans="1:8" s="30" customFormat="1" ht="12.75" outlineLevel="2">
      <c r="A272" s="23">
        <v>108293</v>
      </c>
      <c r="B272" s="24" t="s">
        <v>228</v>
      </c>
      <c r="C272" s="25">
        <v>40715</v>
      </c>
      <c r="D272" s="40">
        <v>129.81</v>
      </c>
      <c r="E272" s="35"/>
      <c r="F272" s="28" t="s">
        <v>227</v>
      </c>
      <c r="G272" s="25">
        <v>41379</v>
      </c>
      <c r="H272" s="41">
        <f t="shared" si="8"/>
        <v>129.81</v>
      </c>
    </row>
    <row r="273" spans="1:8" s="30" customFormat="1" ht="12.75" outlineLevel="2">
      <c r="A273" s="23">
        <v>108293</v>
      </c>
      <c r="B273" s="24" t="s">
        <v>229</v>
      </c>
      <c r="C273" s="25">
        <v>40715</v>
      </c>
      <c r="D273" s="40">
        <v>129.81</v>
      </c>
      <c r="E273" s="35"/>
      <c r="F273" s="28" t="s">
        <v>227</v>
      </c>
      <c r="G273" s="25">
        <v>41379</v>
      </c>
      <c r="H273" s="41">
        <f t="shared" si="8"/>
        <v>129.81</v>
      </c>
    </row>
    <row r="274" spans="1:8" s="30" customFormat="1" ht="12.75" outlineLevel="2">
      <c r="A274" s="23">
        <v>108293</v>
      </c>
      <c r="B274" s="24" t="s">
        <v>230</v>
      </c>
      <c r="C274" s="25">
        <v>40758</v>
      </c>
      <c r="D274" s="40">
        <v>305.01</v>
      </c>
      <c r="E274" s="35"/>
      <c r="F274" s="28" t="s">
        <v>231</v>
      </c>
      <c r="G274" s="25">
        <v>41390</v>
      </c>
      <c r="H274" s="41">
        <f t="shared" si="8"/>
        <v>305.01</v>
      </c>
    </row>
    <row r="275" spans="1:8" s="30" customFormat="1" ht="12.75" outlineLevel="2">
      <c r="A275" s="23">
        <v>108293</v>
      </c>
      <c r="B275" s="24" t="s">
        <v>232</v>
      </c>
      <c r="C275" s="25">
        <v>40758</v>
      </c>
      <c r="D275" s="40">
        <v>129.81</v>
      </c>
      <c r="E275" s="35"/>
      <c r="F275" s="28" t="s">
        <v>227</v>
      </c>
      <c r="G275" s="25">
        <v>41379</v>
      </c>
      <c r="H275" s="41">
        <f t="shared" si="8"/>
        <v>129.81</v>
      </c>
    </row>
    <row r="276" spans="1:8" s="30" customFormat="1" ht="12.75" outlineLevel="2">
      <c r="A276" s="23">
        <v>108293</v>
      </c>
      <c r="B276" s="24" t="s">
        <v>233</v>
      </c>
      <c r="C276" s="25">
        <v>40758</v>
      </c>
      <c r="D276" s="40">
        <v>305.01</v>
      </c>
      <c r="E276" s="35"/>
      <c r="F276" s="28" t="s">
        <v>231</v>
      </c>
      <c r="G276" s="25">
        <v>41390</v>
      </c>
      <c r="H276" s="41">
        <f t="shared" si="8"/>
        <v>305.01</v>
      </c>
    </row>
    <row r="277" spans="1:8" s="30" customFormat="1" ht="12.75" outlineLevel="2">
      <c r="A277" s="23">
        <v>108293</v>
      </c>
      <c r="B277" s="24" t="s">
        <v>234</v>
      </c>
      <c r="C277" s="25">
        <v>40758</v>
      </c>
      <c r="D277" s="40">
        <v>145.81</v>
      </c>
      <c r="E277" s="35"/>
      <c r="F277" s="28" t="s">
        <v>227</v>
      </c>
      <c r="G277" s="25">
        <v>41379</v>
      </c>
      <c r="H277" s="41">
        <f t="shared" si="8"/>
        <v>145.81</v>
      </c>
    </row>
    <row r="278" spans="1:8" s="30" customFormat="1" ht="12.75" outlineLevel="2">
      <c r="A278" s="23">
        <v>108293</v>
      </c>
      <c r="B278" s="24" t="s">
        <v>235</v>
      </c>
      <c r="C278" s="25">
        <v>40758</v>
      </c>
      <c r="D278" s="40">
        <v>305.01</v>
      </c>
      <c r="E278" s="35"/>
      <c r="F278" s="28" t="s">
        <v>231</v>
      </c>
      <c r="G278" s="25">
        <v>41390</v>
      </c>
      <c r="H278" s="41">
        <f t="shared" si="8"/>
        <v>305.01</v>
      </c>
    </row>
    <row r="279" spans="1:8" s="30" customFormat="1" ht="12.75" outlineLevel="2">
      <c r="A279" s="23">
        <v>108293</v>
      </c>
      <c r="B279" s="24" t="s">
        <v>236</v>
      </c>
      <c r="C279" s="25">
        <v>40905</v>
      </c>
      <c r="D279" s="40">
        <v>305.01</v>
      </c>
      <c r="E279" s="35"/>
      <c r="F279" s="28" t="s">
        <v>227</v>
      </c>
      <c r="G279" s="25">
        <v>41379</v>
      </c>
      <c r="H279" s="41">
        <f t="shared" si="8"/>
        <v>305.01</v>
      </c>
    </row>
    <row r="280" spans="1:8" s="30" customFormat="1" ht="12.75" outlineLevel="2">
      <c r="A280" s="23">
        <v>108293</v>
      </c>
      <c r="B280" s="24" t="s">
        <v>237</v>
      </c>
      <c r="C280" s="25">
        <v>40905</v>
      </c>
      <c r="D280" s="40">
        <v>305.01</v>
      </c>
      <c r="E280" s="35"/>
      <c r="F280" s="28" t="s">
        <v>225</v>
      </c>
      <c r="G280" s="25">
        <v>41410</v>
      </c>
      <c r="H280" s="41">
        <f t="shared" si="8"/>
        <v>305.01</v>
      </c>
    </row>
    <row r="281" spans="1:8" s="30" customFormat="1" ht="12.75" outlineLevel="2">
      <c r="A281" s="23">
        <v>108293</v>
      </c>
      <c r="B281" s="24" t="s">
        <v>238</v>
      </c>
      <c r="C281" s="25">
        <v>40905</v>
      </c>
      <c r="D281" s="40">
        <v>289.01</v>
      </c>
      <c r="E281" s="35"/>
      <c r="F281" s="28" t="s">
        <v>231</v>
      </c>
      <c r="G281" s="25">
        <v>41390</v>
      </c>
      <c r="H281" s="41">
        <f t="shared" si="8"/>
        <v>289.01</v>
      </c>
    </row>
    <row r="282" spans="1:8" s="30" customFormat="1" ht="12.75" outlineLevel="2">
      <c r="A282" s="23">
        <v>108293</v>
      </c>
      <c r="B282" s="24" t="s">
        <v>239</v>
      </c>
      <c r="C282" s="25">
        <v>40905</v>
      </c>
      <c r="D282" s="40">
        <v>257.81</v>
      </c>
      <c r="E282" s="35"/>
      <c r="F282" s="28" t="s">
        <v>231</v>
      </c>
      <c r="G282" s="25">
        <v>41390</v>
      </c>
      <c r="H282" s="41">
        <f t="shared" si="8"/>
        <v>257.81</v>
      </c>
    </row>
    <row r="283" spans="1:8" s="30" customFormat="1" ht="12.75" outlineLevel="2">
      <c r="A283" s="23">
        <v>108293</v>
      </c>
      <c r="B283" s="24" t="s">
        <v>240</v>
      </c>
      <c r="C283" s="25">
        <v>40906</v>
      </c>
      <c r="D283" s="40">
        <v>145.81</v>
      </c>
      <c r="E283" s="35"/>
      <c r="F283" s="28" t="s">
        <v>241</v>
      </c>
      <c r="G283" s="25">
        <v>41423</v>
      </c>
      <c r="H283" s="41">
        <f t="shared" si="8"/>
        <v>145.81</v>
      </c>
    </row>
    <row r="284" spans="1:8" s="30" customFormat="1" ht="12.75" outlineLevel="2">
      <c r="A284" s="23">
        <v>108293</v>
      </c>
      <c r="B284" s="24" t="s">
        <v>242</v>
      </c>
      <c r="C284" s="25">
        <v>40906</v>
      </c>
      <c r="D284" s="40">
        <v>129.81</v>
      </c>
      <c r="E284" s="35"/>
      <c r="F284" s="28" t="s">
        <v>227</v>
      </c>
      <c r="G284" s="25">
        <v>41379</v>
      </c>
      <c r="H284" s="41">
        <f t="shared" si="8"/>
        <v>129.81</v>
      </c>
    </row>
    <row r="285" spans="1:8" s="30" customFormat="1" ht="12.75" outlineLevel="2">
      <c r="A285" s="23">
        <v>108293</v>
      </c>
      <c r="B285" s="24" t="s">
        <v>243</v>
      </c>
      <c r="C285" s="25">
        <v>40906</v>
      </c>
      <c r="D285" s="40">
        <v>145.81</v>
      </c>
      <c r="E285" s="35"/>
      <c r="F285" s="28" t="s">
        <v>227</v>
      </c>
      <c r="G285" s="25">
        <v>41379</v>
      </c>
      <c r="H285" s="41">
        <f t="shared" si="8"/>
        <v>145.81</v>
      </c>
    </row>
    <row r="286" spans="1:8" s="30" customFormat="1" ht="12.75" outlineLevel="2">
      <c r="A286" s="23">
        <v>108293</v>
      </c>
      <c r="B286" s="24" t="s">
        <v>244</v>
      </c>
      <c r="C286" s="25">
        <v>40998</v>
      </c>
      <c r="D286" s="40">
        <v>289.01</v>
      </c>
      <c r="E286" s="35"/>
      <c r="F286" s="28" t="s">
        <v>231</v>
      </c>
      <c r="G286" s="25">
        <v>41390</v>
      </c>
      <c r="H286" s="41">
        <f t="shared" si="8"/>
        <v>289.01</v>
      </c>
    </row>
    <row r="287" spans="1:8" s="30" customFormat="1" ht="12.75" outlineLevel="2">
      <c r="A287" s="23">
        <v>108293</v>
      </c>
      <c r="B287" s="24" t="s">
        <v>245</v>
      </c>
      <c r="C287" s="25">
        <v>40998</v>
      </c>
      <c r="D287" s="40">
        <v>145.81</v>
      </c>
      <c r="E287" s="35"/>
      <c r="F287" s="28" t="s">
        <v>241</v>
      </c>
      <c r="G287" s="25">
        <v>41423</v>
      </c>
      <c r="H287" s="41">
        <f t="shared" si="8"/>
        <v>145.81</v>
      </c>
    </row>
    <row r="288" spans="1:8" s="30" customFormat="1" ht="12.75" outlineLevel="2">
      <c r="A288" s="23">
        <v>108293</v>
      </c>
      <c r="B288" s="24" t="s">
        <v>246</v>
      </c>
      <c r="C288" s="25">
        <v>41071</v>
      </c>
      <c r="D288" s="40">
        <v>129.81</v>
      </c>
      <c r="E288" s="35"/>
      <c r="F288" s="28" t="s">
        <v>227</v>
      </c>
      <c r="G288" s="25">
        <v>41379</v>
      </c>
      <c r="H288" s="41">
        <f t="shared" si="8"/>
        <v>129.81</v>
      </c>
    </row>
    <row r="289" spans="1:8" s="30" customFormat="1" ht="12.75" outlineLevel="2">
      <c r="A289" s="23">
        <v>108293</v>
      </c>
      <c r="B289" s="24" t="s">
        <v>247</v>
      </c>
      <c r="C289" s="25">
        <v>41072</v>
      </c>
      <c r="D289" s="40">
        <v>145.81</v>
      </c>
      <c r="E289" s="35"/>
      <c r="F289" s="28" t="s">
        <v>241</v>
      </c>
      <c r="G289" s="25">
        <v>41423</v>
      </c>
      <c r="H289" s="41">
        <f t="shared" si="8"/>
        <v>145.81</v>
      </c>
    </row>
    <row r="290" spans="1:8" s="30" customFormat="1" ht="12.75" outlineLevel="2">
      <c r="A290" s="23">
        <v>108293</v>
      </c>
      <c r="B290" s="24" t="s">
        <v>248</v>
      </c>
      <c r="C290" s="25">
        <v>41072</v>
      </c>
      <c r="D290" s="40">
        <v>289.01</v>
      </c>
      <c r="E290" s="35"/>
      <c r="F290" s="28" t="s">
        <v>231</v>
      </c>
      <c r="G290" s="25">
        <v>41390</v>
      </c>
      <c r="H290" s="41">
        <f t="shared" si="8"/>
        <v>289.01</v>
      </c>
    </row>
    <row r="291" spans="1:8" s="30" customFormat="1" ht="12.75" outlineLevel="2">
      <c r="A291" s="23">
        <v>108293</v>
      </c>
      <c r="B291" s="24" t="s">
        <v>249</v>
      </c>
      <c r="C291" s="25">
        <v>41072</v>
      </c>
      <c r="D291" s="40">
        <v>289.01</v>
      </c>
      <c r="E291" s="35"/>
      <c r="F291" s="28" t="s">
        <v>231</v>
      </c>
      <c r="G291" s="25">
        <v>41390</v>
      </c>
      <c r="H291" s="41">
        <f t="shared" si="8"/>
        <v>289.01</v>
      </c>
    </row>
    <row r="292" spans="1:8" s="30" customFormat="1" ht="12.75" outlineLevel="2">
      <c r="A292" s="23">
        <v>108293</v>
      </c>
      <c r="B292" s="24" t="s">
        <v>250</v>
      </c>
      <c r="C292" s="25">
        <v>41072</v>
      </c>
      <c r="D292" s="40">
        <v>289.01</v>
      </c>
      <c r="E292" s="35"/>
      <c r="F292" s="28" t="s">
        <v>231</v>
      </c>
      <c r="G292" s="25">
        <v>41390</v>
      </c>
      <c r="H292" s="41">
        <f t="shared" si="8"/>
        <v>289.01</v>
      </c>
    </row>
    <row r="293" spans="1:8" s="30" customFormat="1" ht="12.75" outlineLevel="2">
      <c r="A293" s="23">
        <v>108293</v>
      </c>
      <c r="B293" s="24" t="s">
        <v>251</v>
      </c>
      <c r="C293" s="25">
        <v>41164</v>
      </c>
      <c r="D293" s="40">
        <v>257.81</v>
      </c>
      <c r="E293" s="35"/>
      <c r="F293" s="28" t="s">
        <v>227</v>
      </c>
      <c r="G293" s="25">
        <v>41379</v>
      </c>
      <c r="H293" s="41">
        <f t="shared" si="8"/>
        <v>257.81</v>
      </c>
    </row>
    <row r="294" spans="1:8" s="30" customFormat="1" ht="12.75" outlineLevel="2">
      <c r="A294" s="23">
        <v>108293</v>
      </c>
      <c r="B294" s="24" t="s">
        <v>252</v>
      </c>
      <c r="C294" s="25">
        <v>41164</v>
      </c>
      <c r="D294" s="40">
        <v>257.81</v>
      </c>
      <c r="E294" s="35"/>
      <c r="F294" s="28" t="s">
        <v>227</v>
      </c>
      <c r="G294" s="25">
        <v>41379</v>
      </c>
      <c r="H294" s="41">
        <f t="shared" si="8"/>
        <v>257.81</v>
      </c>
    </row>
    <row r="295" spans="1:8" s="30" customFormat="1" ht="12.75" outlineLevel="2">
      <c r="A295" s="23">
        <v>108293</v>
      </c>
      <c r="B295" s="24" t="s">
        <v>253</v>
      </c>
      <c r="C295" s="25">
        <v>41164</v>
      </c>
      <c r="D295" s="40">
        <v>257.81</v>
      </c>
      <c r="E295" s="35"/>
      <c r="F295" s="28" t="s">
        <v>225</v>
      </c>
      <c r="G295" s="25">
        <v>41410</v>
      </c>
      <c r="H295" s="41">
        <f t="shared" si="8"/>
        <v>257.81</v>
      </c>
    </row>
    <row r="296" spans="1:8" s="30" customFormat="1" ht="12.75" outlineLevel="2">
      <c r="A296" s="23">
        <v>108293</v>
      </c>
      <c r="B296" s="24" t="s">
        <v>254</v>
      </c>
      <c r="C296" s="25">
        <v>41165</v>
      </c>
      <c r="D296" s="40">
        <v>287.2</v>
      </c>
      <c r="E296" s="35"/>
      <c r="F296" s="28" t="s">
        <v>225</v>
      </c>
      <c r="G296" s="25">
        <v>41410</v>
      </c>
      <c r="H296" s="41">
        <f t="shared" si="8"/>
        <v>287.2</v>
      </c>
    </row>
    <row r="297" spans="1:8" s="30" customFormat="1" ht="12.75" outlineLevel="2">
      <c r="A297" s="23">
        <v>108293</v>
      </c>
      <c r="B297" s="24" t="s">
        <v>255</v>
      </c>
      <c r="C297" s="25">
        <v>41170</v>
      </c>
      <c r="D297" s="40">
        <v>144</v>
      </c>
      <c r="E297" s="35"/>
      <c r="F297" s="28" t="s">
        <v>227</v>
      </c>
      <c r="G297" s="25">
        <v>41379</v>
      </c>
      <c r="H297" s="41">
        <f t="shared" si="8"/>
        <v>144</v>
      </c>
    </row>
    <row r="298" spans="1:8" s="30" customFormat="1" ht="12.75" outlineLevel="2">
      <c r="A298" s="23">
        <v>108293</v>
      </c>
      <c r="B298" s="24" t="s">
        <v>256</v>
      </c>
      <c r="C298" s="25">
        <v>41170</v>
      </c>
      <c r="D298" s="40">
        <v>144</v>
      </c>
      <c r="E298" s="35"/>
      <c r="F298" s="28" t="s">
        <v>225</v>
      </c>
      <c r="G298" s="25">
        <v>41410</v>
      </c>
      <c r="H298" s="41">
        <f t="shared" si="8"/>
        <v>144</v>
      </c>
    </row>
    <row r="299" spans="1:8" s="30" customFormat="1" ht="12.75" outlineLevel="2">
      <c r="A299" s="23">
        <v>108293</v>
      </c>
      <c r="B299" s="24" t="s">
        <v>257</v>
      </c>
      <c r="C299" s="25">
        <v>41172</v>
      </c>
      <c r="D299" s="40">
        <v>238.41</v>
      </c>
      <c r="E299" s="35"/>
      <c r="F299" s="28" t="s">
        <v>227</v>
      </c>
      <c r="G299" s="25">
        <v>41379</v>
      </c>
      <c r="H299" s="41">
        <f t="shared" si="8"/>
        <v>238.41</v>
      </c>
    </row>
    <row r="300" spans="1:8" s="30" customFormat="1" ht="12.75" outlineLevel="2">
      <c r="A300" s="23">
        <v>108293</v>
      </c>
      <c r="B300" s="24" t="s">
        <v>258</v>
      </c>
      <c r="C300" s="25">
        <v>41172</v>
      </c>
      <c r="D300" s="40">
        <v>128</v>
      </c>
      <c r="E300" s="35"/>
      <c r="F300" s="28" t="s">
        <v>225</v>
      </c>
      <c r="G300" s="25">
        <v>41410</v>
      </c>
      <c r="H300" s="41">
        <f t="shared" si="8"/>
        <v>128</v>
      </c>
    </row>
    <row r="301" spans="1:8" s="30" customFormat="1" ht="12.75" outlineLevel="2">
      <c r="A301" s="23">
        <v>108293</v>
      </c>
      <c r="B301" s="24" t="s">
        <v>259</v>
      </c>
      <c r="C301" s="25">
        <v>41173</v>
      </c>
      <c r="D301" s="40">
        <v>128</v>
      </c>
      <c r="E301" s="35"/>
      <c r="F301" s="28" t="s">
        <v>241</v>
      </c>
      <c r="G301" s="25">
        <v>41423</v>
      </c>
      <c r="H301" s="41">
        <f t="shared" si="8"/>
        <v>128</v>
      </c>
    </row>
    <row r="302" spans="1:8" s="30" customFormat="1" ht="12.75" outlineLevel="2">
      <c r="A302" s="23">
        <v>108293</v>
      </c>
      <c r="B302" s="24" t="s">
        <v>260</v>
      </c>
      <c r="C302" s="25">
        <v>41173</v>
      </c>
      <c r="D302" s="40">
        <v>128</v>
      </c>
      <c r="E302" s="35"/>
      <c r="F302" s="28" t="s">
        <v>241</v>
      </c>
      <c r="G302" s="25">
        <v>41423</v>
      </c>
      <c r="H302" s="41">
        <f t="shared" si="8"/>
        <v>128</v>
      </c>
    </row>
    <row r="303" spans="1:8" s="30" customFormat="1" ht="12.75" outlineLevel="2">
      <c r="A303" s="23">
        <v>108293</v>
      </c>
      <c r="B303" s="24" t="s">
        <v>261</v>
      </c>
      <c r="C303" s="25">
        <v>41173</v>
      </c>
      <c r="D303" s="40">
        <v>128</v>
      </c>
      <c r="E303" s="35"/>
      <c r="F303" s="28" t="s">
        <v>225</v>
      </c>
      <c r="G303" s="25">
        <v>41410</v>
      </c>
      <c r="H303" s="41">
        <f t="shared" si="8"/>
        <v>128</v>
      </c>
    </row>
    <row r="304" spans="1:8" s="30" customFormat="1" ht="12.75" outlineLevel="2">
      <c r="A304" s="23">
        <v>108293</v>
      </c>
      <c r="B304" s="24" t="s">
        <v>262</v>
      </c>
      <c r="C304" s="25">
        <v>41173</v>
      </c>
      <c r="D304" s="26">
        <v>128</v>
      </c>
      <c r="E304" s="35"/>
      <c r="F304" s="28" t="s">
        <v>227</v>
      </c>
      <c r="G304" s="25">
        <v>41379</v>
      </c>
      <c r="H304" s="29">
        <f t="shared" si="8"/>
        <v>128</v>
      </c>
    </row>
    <row r="305" spans="1:8" s="30" customFormat="1" ht="13.5" outlineLevel="1" thickBot="1">
      <c r="A305" s="37" t="s">
        <v>263</v>
      </c>
      <c r="B305" s="24"/>
      <c r="C305" s="25"/>
      <c r="D305" s="32">
        <f>SUBTOTAL(9,D270:D304)</f>
        <v>7124.670000000001</v>
      </c>
      <c r="E305" s="35"/>
      <c r="F305" s="28"/>
      <c r="G305" s="25"/>
      <c r="H305" s="33">
        <f>SUBTOTAL(9,H270:H304)</f>
        <v>7124.670000000001</v>
      </c>
    </row>
    <row r="306" spans="1:8" s="30" customFormat="1" ht="13.5" outlineLevel="2" thickTop="1">
      <c r="A306" s="23">
        <v>108296</v>
      </c>
      <c r="B306" s="24" t="s">
        <v>264</v>
      </c>
      <c r="C306" s="25">
        <v>41162</v>
      </c>
      <c r="D306" s="34">
        <v>29040.24</v>
      </c>
      <c r="E306" s="27"/>
      <c r="F306" s="28" t="s">
        <v>31</v>
      </c>
      <c r="G306" s="25">
        <v>41390</v>
      </c>
      <c r="H306" s="36">
        <f>IF(F306&gt;0,D306,0)</f>
        <v>29040.24</v>
      </c>
    </row>
    <row r="307" spans="1:8" s="30" customFormat="1" ht="13.5" outlineLevel="1" thickBot="1">
      <c r="A307" s="37" t="s">
        <v>265</v>
      </c>
      <c r="B307" s="24"/>
      <c r="C307" s="25"/>
      <c r="D307" s="32">
        <f>SUBTOTAL(9,D306:D306)</f>
        <v>29040.24</v>
      </c>
      <c r="E307" s="27"/>
      <c r="F307" s="28"/>
      <c r="G307" s="25"/>
      <c r="H307" s="33">
        <f>SUBTOTAL(9,H306:H306)</f>
        <v>29040.24</v>
      </c>
    </row>
    <row r="308" spans="1:8" s="30" customFormat="1" ht="13.5" outlineLevel="2" thickTop="1">
      <c r="A308" s="42">
        <v>108362</v>
      </c>
      <c r="B308" s="35" t="s">
        <v>266</v>
      </c>
      <c r="C308" s="27">
        <v>41180</v>
      </c>
      <c r="D308" s="43">
        <v>2850.76</v>
      </c>
      <c r="E308" s="27">
        <v>41484</v>
      </c>
      <c r="F308" s="44">
        <v>409</v>
      </c>
      <c r="G308" s="27">
        <v>41485</v>
      </c>
      <c r="H308" s="45">
        <f>IF(F308&gt;0,D308,0)</f>
        <v>2850.76</v>
      </c>
    </row>
    <row r="309" spans="1:8" s="30" customFormat="1" ht="13.5" outlineLevel="1" thickBot="1">
      <c r="A309" s="46" t="s">
        <v>267</v>
      </c>
      <c r="B309" s="35"/>
      <c r="C309" s="27"/>
      <c r="D309" s="47">
        <f>SUBTOTAL(9,D308:D308)</f>
        <v>2850.76</v>
      </c>
      <c r="E309" s="27"/>
      <c r="F309" s="44"/>
      <c r="G309" s="35"/>
      <c r="H309" s="48">
        <f>SUBTOTAL(9,H308:H308)</f>
        <v>2850.76</v>
      </c>
    </row>
    <row r="310" spans="1:8" s="30" customFormat="1" ht="13.5" outlineLevel="2" thickTop="1">
      <c r="A310" s="23">
        <v>108556</v>
      </c>
      <c r="B310" s="24" t="s">
        <v>268</v>
      </c>
      <c r="C310" s="25">
        <v>41221</v>
      </c>
      <c r="D310" s="38">
        <v>1659.31</v>
      </c>
      <c r="E310" s="35"/>
      <c r="F310" s="28" t="s">
        <v>241</v>
      </c>
      <c r="G310" s="25">
        <v>41423</v>
      </c>
      <c r="H310" s="39">
        <f>IF(F310&gt;0,D310,0)</f>
        <v>1659.31</v>
      </c>
    </row>
    <row r="311" spans="1:8" s="30" customFormat="1" ht="12.75" outlineLevel="2">
      <c r="A311" s="23">
        <v>108556</v>
      </c>
      <c r="B311" s="24" t="s">
        <v>269</v>
      </c>
      <c r="C311" s="25">
        <v>41239</v>
      </c>
      <c r="D311" s="26">
        <v>1939.81</v>
      </c>
      <c r="E311" s="35"/>
      <c r="F311" s="28" t="s">
        <v>225</v>
      </c>
      <c r="G311" s="25">
        <v>41410</v>
      </c>
      <c r="H311" s="29">
        <f>IF(F311&gt;0,D311,0)</f>
        <v>1939.81</v>
      </c>
    </row>
    <row r="312" spans="1:8" s="30" customFormat="1" ht="13.5" outlineLevel="1" thickBot="1">
      <c r="A312" s="37" t="s">
        <v>270</v>
      </c>
      <c r="B312" s="24"/>
      <c r="C312" s="25"/>
      <c r="D312" s="32">
        <f>SUBTOTAL(9,D310:D311)</f>
        <v>3599.12</v>
      </c>
      <c r="E312" s="35"/>
      <c r="F312" s="28"/>
      <c r="G312" s="25"/>
      <c r="H312" s="33">
        <f>SUBTOTAL(9,H310:H311)</f>
        <v>3599.12</v>
      </c>
    </row>
    <row r="313" spans="1:8" s="30" customFormat="1" ht="13.5" outlineLevel="2" thickTop="1">
      <c r="A313" s="23">
        <v>108644</v>
      </c>
      <c r="B313" s="24" t="s">
        <v>271</v>
      </c>
      <c r="C313" s="25">
        <v>40994</v>
      </c>
      <c r="D313" s="34">
        <v>1033.34</v>
      </c>
      <c r="E313" s="35"/>
      <c r="F313" s="28" t="s">
        <v>76</v>
      </c>
      <c r="G313" s="25">
        <v>41410</v>
      </c>
      <c r="H313" s="36">
        <f>IF(F313&gt;0,D313,0)</f>
        <v>1033.34</v>
      </c>
    </row>
    <row r="314" spans="1:8" s="30" customFormat="1" ht="13.5" outlineLevel="1" thickBot="1">
      <c r="A314" s="37" t="s">
        <v>272</v>
      </c>
      <c r="B314" s="24"/>
      <c r="C314" s="25"/>
      <c r="D314" s="32">
        <f>SUBTOTAL(9,D313:D313)</f>
        <v>1033.34</v>
      </c>
      <c r="E314" s="35"/>
      <c r="F314" s="28"/>
      <c r="G314" s="25"/>
      <c r="H314" s="33">
        <f>SUBTOTAL(9,H313:H313)</f>
        <v>1033.34</v>
      </c>
    </row>
    <row r="315" spans="1:8" s="30" customFormat="1" ht="13.5" outlineLevel="2" thickTop="1">
      <c r="A315" s="23">
        <v>108807</v>
      </c>
      <c r="B315" s="24" t="s">
        <v>273</v>
      </c>
      <c r="C315" s="25">
        <v>41241</v>
      </c>
      <c r="D315" s="34">
        <v>349.45</v>
      </c>
      <c r="E315" s="35"/>
      <c r="F315" s="28" t="s">
        <v>14</v>
      </c>
      <c r="G315" s="25">
        <v>41379</v>
      </c>
      <c r="H315" s="36">
        <f>IF(F315&gt;0,D315,0)</f>
        <v>349.45</v>
      </c>
    </row>
    <row r="316" spans="1:8" s="30" customFormat="1" ht="13.5" outlineLevel="1" thickBot="1">
      <c r="A316" s="37" t="s">
        <v>274</v>
      </c>
      <c r="B316" s="24"/>
      <c r="C316" s="25"/>
      <c r="D316" s="32">
        <f>SUBTOTAL(9,D315:D315)</f>
        <v>349.45</v>
      </c>
      <c r="E316" s="35"/>
      <c r="F316" s="28"/>
      <c r="G316" s="25"/>
      <c r="H316" s="33">
        <f>SUBTOTAL(9,H315:H315)</f>
        <v>349.45</v>
      </c>
    </row>
    <row r="317" spans="1:8" s="30" customFormat="1" ht="13.5" outlineLevel="2" thickTop="1">
      <c r="A317" s="42">
        <v>108970</v>
      </c>
      <c r="B317" s="35" t="s">
        <v>275</v>
      </c>
      <c r="C317" s="27">
        <v>41152</v>
      </c>
      <c r="D317" s="43">
        <v>146.7</v>
      </c>
      <c r="E317" s="27">
        <v>41532</v>
      </c>
      <c r="F317" s="44">
        <v>373</v>
      </c>
      <c r="G317" s="27">
        <v>41470</v>
      </c>
      <c r="H317" s="45">
        <f>IF(F317&gt;0,D317,0)</f>
        <v>146.7</v>
      </c>
    </row>
    <row r="318" spans="1:8" s="30" customFormat="1" ht="13.5" outlineLevel="1" thickBot="1">
      <c r="A318" s="46" t="s">
        <v>276</v>
      </c>
      <c r="B318" s="35"/>
      <c r="C318" s="27"/>
      <c r="D318" s="47">
        <f>SUBTOTAL(9,D317:D317)</f>
        <v>146.7</v>
      </c>
      <c r="E318" s="27"/>
      <c r="F318" s="44"/>
      <c r="G318" s="35"/>
      <c r="H318" s="48">
        <f>SUBTOTAL(9,H317:H317)</f>
        <v>146.7</v>
      </c>
    </row>
    <row r="319" spans="1:8" s="30" customFormat="1" ht="13.5" outlineLevel="2" thickTop="1">
      <c r="A319" s="23">
        <v>109132</v>
      </c>
      <c r="B319" s="24" t="s">
        <v>277</v>
      </c>
      <c r="C319" s="25">
        <v>41226</v>
      </c>
      <c r="D319" s="34">
        <v>317.02</v>
      </c>
      <c r="E319" s="35"/>
      <c r="F319" s="28" t="s">
        <v>14</v>
      </c>
      <c r="G319" s="25">
        <v>41379</v>
      </c>
      <c r="H319" s="36">
        <f>IF(F319&gt;0,D319,0)</f>
        <v>317.02</v>
      </c>
    </row>
    <row r="320" spans="1:8" s="30" customFormat="1" ht="13.5" outlineLevel="1" thickBot="1">
      <c r="A320" s="37" t="s">
        <v>278</v>
      </c>
      <c r="B320" s="24"/>
      <c r="C320" s="25"/>
      <c r="D320" s="32">
        <f>SUBTOTAL(9,D319:D319)</f>
        <v>317.02</v>
      </c>
      <c r="E320" s="35"/>
      <c r="F320" s="28"/>
      <c r="G320" s="25"/>
      <c r="H320" s="33">
        <f>SUBTOTAL(9,H319:H319)</f>
        <v>317.02</v>
      </c>
    </row>
    <row r="321" spans="1:8" s="30" customFormat="1" ht="13.5" outlineLevel="2" thickTop="1">
      <c r="A321" s="23">
        <v>109446</v>
      </c>
      <c r="B321" s="24" t="s">
        <v>322</v>
      </c>
      <c r="C321" s="25">
        <v>41243</v>
      </c>
      <c r="D321" s="26">
        <v>15795.05</v>
      </c>
      <c r="E321" s="27"/>
      <c r="F321" s="28" t="s">
        <v>14</v>
      </c>
      <c r="G321" s="25">
        <v>41379</v>
      </c>
      <c r="H321" s="29">
        <f>IF(F321&gt;0,D321,0)</f>
        <v>15795.05</v>
      </c>
    </row>
    <row r="322" spans="1:8" s="30" customFormat="1" ht="13.5" outlineLevel="1" thickBot="1">
      <c r="A322" s="31" t="s">
        <v>372</v>
      </c>
      <c r="B322" s="24"/>
      <c r="C322" s="25"/>
      <c r="D322" s="32">
        <f>SUBTOTAL(9,D321:D321)</f>
        <v>15795.05</v>
      </c>
      <c r="E322" s="27"/>
      <c r="F322" s="28"/>
      <c r="G322" s="25"/>
      <c r="H322" s="33">
        <f>SUBTOTAL(9,H321:H321)</f>
        <v>15795.05</v>
      </c>
    </row>
    <row r="323" spans="1:8" s="30" customFormat="1" ht="13.5" outlineLevel="2" thickTop="1">
      <c r="A323" s="23">
        <v>109654</v>
      </c>
      <c r="B323" s="24" t="s">
        <v>279</v>
      </c>
      <c r="C323" s="25">
        <v>41015</v>
      </c>
      <c r="D323" s="38">
        <v>409.81</v>
      </c>
      <c r="E323" s="35"/>
      <c r="F323" s="28" t="s">
        <v>241</v>
      </c>
      <c r="G323" s="25">
        <v>41423</v>
      </c>
      <c r="H323" s="39">
        <f aca="true" t="shared" si="9" ref="H323:H347">IF(F323&gt;0,D323,0)</f>
        <v>409.81</v>
      </c>
    </row>
    <row r="324" spans="1:8" s="30" customFormat="1" ht="12.75" outlineLevel="2">
      <c r="A324" s="23">
        <v>109654</v>
      </c>
      <c r="B324" s="24" t="s">
        <v>280</v>
      </c>
      <c r="C324" s="25">
        <v>41015</v>
      </c>
      <c r="D324" s="40">
        <v>409.81</v>
      </c>
      <c r="E324" s="35"/>
      <c r="F324" s="28" t="s">
        <v>241</v>
      </c>
      <c r="G324" s="25">
        <v>41423</v>
      </c>
      <c r="H324" s="41">
        <f t="shared" si="9"/>
        <v>409.81</v>
      </c>
    </row>
    <row r="325" spans="1:8" s="30" customFormat="1" ht="12.75" outlineLevel="2">
      <c r="A325" s="23">
        <v>109654</v>
      </c>
      <c r="B325" s="24" t="s">
        <v>130</v>
      </c>
      <c r="C325" s="25">
        <v>41015</v>
      </c>
      <c r="D325" s="40">
        <v>563.87</v>
      </c>
      <c r="E325" s="35"/>
      <c r="F325" s="28" t="s">
        <v>227</v>
      </c>
      <c r="G325" s="25">
        <v>41379</v>
      </c>
      <c r="H325" s="41">
        <f t="shared" si="9"/>
        <v>563.87</v>
      </c>
    </row>
    <row r="326" spans="1:8" s="30" customFormat="1" ht="12.75" outlineLevel="2">
      <c r="A326" s="23">
        <v>109654</v>
      </c>
      <c r="B326" s="24" t="s">
        <v>281</v>
      </c>
      <c r="C326" s="25">
        <v>41015</v>
      </c>
      <c r="D326" s="40">
        <v>409.81</v>
      </c>
      <c r="E326" s="35"/>
      <c r="F326" s="28" t="s">
        <v>241</v>
      </c>
      <c r="G326" s="25">
        <v>41423</v>
      </c>
      <c r="H326" s="41">
        <f t="shared" si="9"/>
        <v>409.81</v>
      </c>
    </row>
    <row r="327" spans="1:8" s="30" customFormat="1" ht="12.75" outlineLevel="2">
      <c r="A327" s="23">
        <v>109654</v>
      </c>
      <c r="B327" s="24" t="s">
        <v>282</v>
      </c>
      <c r="C327" s="25">
        <v>41015</v>
      </c>
      <c r="D327" s="40">
        <v>563.87</v>
      </c>
      <c r="E327" s="35"/>
      <c r="F327" s="28" t="s">
        <v>227</v>
      </c>
      <c r="G327" s="25">
        <v>41379</v>
      </c>
      <c r="H327" s="41">
        <f t="shared" si="9"/>
        <v>563.87</v>
      </c>
    </row>
    <row r="328" spans="1:8" s="30" customFormat="1" ht="12.75" outlineLevel="2">
      <c r="A328" s="23">
        <v>109654</v>
      </c>
      <c r="B328" s="24" t="s">
        <v>283</v>
      </c>
      <c r="C328" s="25">
        <v>41015</v>
      </c>
      <c r="D328" s="40">
        <v>409.81</v>
      </c>
      <c r="E328" s="35"/>
      <c r="F328" s="28" t="s">
        <v>241</v>
      </c>
      <c r="G328" s="25">
        <v>41423</v>
      </c>
      <c r="H328" s="41">
        <f t="shared" si="9"/>
        <v>409.81</v>
      </c>
    </row>
    <row r="329" spans="1:8" s="30" customFormat="1" ht="12.75" outlineLevel="2">
      <c r="A329" s="23">
        <v>109654</v>
      </c>
      <c r="B329" s="24" t="s">
        <v>284</v>
      </c>
      <c r="C329" s="25">
        <v>41015</v>
      </c>
      <c r="D329" s="40">
        <v>409.81</v>
      </c>
      <c r="E329" s="35"/>
      <c r="F329" s="28" t="s">
        <v>227</v>
      </c>
      <c r="G329" s="25">
        <v>41379</v>
      </c>
      <c r="H329" s="41">
        <f t="shared" si="9"/>
        <v>409.81</v>
      </c>
    </row>
    <row r="330" spans="1:8" s="30" customFormat="1" ht="12.75" outlineLevel="2">
      <c r="A330" s="23">
        <v>109654</v>
      </c>
      <c r="B330" s="24" t="s">
        <v>285</v>
      </c>
      <c r="C330" s="25">
        <v>41015</v>
      </c>
      <c r="D330" s="40">
        <v>409.81</v>
      </c>
      <c r="E330" s="35"/>
      <c r="F330" s="28" t="s">
        <v>231</v>
      </c>
      <c r="G330" s="25">
        <v>41390</v>
      </c>
      <c r="H330" s="41">
        <f t="shared" si="9"/>
        <v>409.81</v>
      </c>
    </row>
    <row r="331" spans="1:8" s="30" customFormat="1" ht="12.75" outlineLevel="2">
      <c r="A331" s="23">
        <v>109654</v>
      </c>
      <c r="B331" s="24" t="s">
        <v>286</v>
      </c>
      <c r="C331" s="25">
        <v>41015</v>
      </c>
      <c r="D331" s="40">
        <v>409.81</v>
      </c>
      <c r="E331" s="35"/>
      <c r="F331" s="28" t="s">
        <v>225</v>
      </c>
      <c r="G331" s="25">
        <v>41410</v>
      </c>
      <c r="H331" s="41">
        <f t="shared" si="9"/>
        <v>409.81</v>
      </c>
    </row>
    <row r="332" spans="1:8" s="30" customFormat="1" ht="12.75" outlineLevel="2">
      <c r="A332" s="23">
        <v>109654</v>
      </c>
      <c r="B332" s="24" t="s">
        <v>287</v>
      </c>
      <c r="C332" s="25">
        <v>41015</v>
      </c>
      <c r="D332" s="40">
        <v>409.81</v>
      </c>
      <c r="E332" s="35"/>
      <c r="F332" s="28" t="s">
        <v>241</v>
      </c>
      <c r="G332" s="25">
        <v>41423</v>
      </c>
      <c r="H332" s="41">
        <f t="shared" si="9"/>
        <v>409.81</v>
      </c>
    </row>
    <row r="333" spans="1:8" s="30" customFormat="1" ht="12.75" outlineLevel="2">
      <c r="A333" s="23">
        <v>109654</v>
      </c>
      <c r="B333" s="24" t="s">
        <v>288</v>
      </c>
      <c r="C333" s="25">
        <v>41015</v>
      </c>
      <c r="D333" s="40">
        <v>961.81</v>
      </c>
      <c r="E333" s="35"/>
      <c r="F333" s="28" t="s">
        <v>227</v>
      </c>
      <c r="G333" s="25">
        <v>41379</v>
      </c>
      <c r="H333" s="41">
        <f t="shared" si="9"/>
        <v>961.81</v>
      </c>
    </row>
    <row r="334" spans="1:8" s="30" customFormat="1" ht="12.75" outlineLevel="2">
      <c r="A334" s="23">
        <v>109654</v>
      </c>
      <c r="B334" s="24" t="s">
        <v>289</v>
      </c>
      <c r="C334" s="25">
        <v>41015</v>
      </c>
      <c r="D334" s="40">
        <v>409.81</v>
      </c>
      <c r="E334" s="35"/>
      <c r="F334" s="28" t="s">
        <v>241</v>
      </c>
      <c r="G334" s="25">
        <v>41423</v>
      </c>
      <c r="H334" s="41">
        <f t="shared" si="9"/>
        <v>409.81</v>
      </c>
    </row>
    <row r="335" spans="1:8" s="30" customFormat="1" ht="12.75" outlineLevel="2">
      <c r="A335" s="23">
        <v>109654</v>
      </c>
      <c r="B335" s="24" t="s">
        <v>290</v>
      </c>
      <c r="C335" s="25">
        <v>41015</v>
      </c>
      <c r="D335" s="40">
        <v>563.87</v>
      </c>
      <c r="E335" s="35"/>
      <c r="F335" s="28" t="s">
        <v>241</v>
      </c>
      <c r="G335" s="25">
        <v>41423</v>
      </c>
      <c r="H335" s="41">
        <f t="shared" si="9"/>
        <v>563.87</v>
      </c>
    </row>
    <row r="336" spans="1:8" s="30" customFormat="1" ht="12.75" outlineLevel="2">
      <c r="A336" s="23">
        <v>109654</v>
      </c>
      <c r="B336" s="24" t="s">
        <v>291</v>
      </c>
      <c r="C336" s="25">
        <v>41015</v>
      </c>
      <c r="D336" s="40">
        <v>409.81</v>
      </c>
      <c r="E336" s="35"/>
      <c r="F336" s="28" t="s">
        <v>227</v>
      </c>
      <c r="G336" s="25">
        <v>41379</v>
      </c>
      <c r="H336" s="41">
        <f t="shared" si="9"/>
        <v>409.81</v>
      </c>
    </row>
    <row r="337" spans="1:8" s="30" customFormat="1" ht="12.75" outlineLevel="2">
      <c r="A337" s="23">
        <v>109654</v>
      </c>
      <c r="B337" s="24" t="s">
        <v>292</v>
      </c>
      <c r="C337" s="25">
        <v>41057</v>
      </c>
      <c r="D337" s="40">
        <v>790.31</v>
      </c>
      <c r="E337" s="35"/>
      <c r="F337" s="28" t="s">
        <v>225</v>
      </c>
      <c r="G337" s="25">
        <v>41410</v>
      </c>
      <c r="H337" s="41">
        <f t="shared" si="9"/>
        <v>790.31</v>
      </c>
    </row>
    <row r="338" spans="1:8" s="30" customFormat="1" ht="12.75" outlineLevel="2">
      <c r="A338" s="23">
        <v>109654</v>
      </c>
      <c r="B338" s="24" t="s">
        <v>293</v>
      </c>
      <c r="C338" s="25">
        <v>41086</v>
      </c>
      <c r="D338" s="40">
        <v>790.31</v>
      </c>
      <c r="E338" s="35"/>
      <c r="F338" s="28" t="s">
        <v>241</v>
      </c>
      <c r="G338" s="25">
        <v>41423</v>
      </c>
      <c r="H338" s="41">
        <f t="shared" si="9"/>
        <v>790.31</v>
      </c>
    </row>
    <row r="339" spans="1:8" s="30" customFormat="1" ht="12.75" outlineLevel="2">
      <c r="A339" s="23">
        <v>109654</v>
      </c>
      <c r="B339" s="24" t="s">
        <v>294</v>
      </c>
      <c r="C339" s="25">
        <v>41121</v>
      </c>
      <c r="D339" s="40">
        <v>250.81</v>
      </c>
      <c r="E339" s="35"/>
      <c r="F339" s="28" t="s">
        <v>225</v>
      </c>
      <c r="G339" s="25">
        <v>41410</v>
      </c>
      <c r="H339" s="41">
        <f t="shared" si="9"/>
        <v>250.81</v>
      </c>
    </row>
    <row r="340" spans="1:8" s="30" customFormat="1" ht="12.75" outlineLevel="2">
      <c r="A340" s="23">
        <v>109654</v>
      </c>
      <c r="B340" s="24" t="s">
        <v>295</v>
      </c>
      <c r="C340" s="25">
        <v>41163</v>
      </c>
      <c r="D340" s="40">
        <v>154.53</v>
      </c>
      <c r="E340" s="35"/>
      <c r="F340" s="28" t="s">
        <v>231</v>
      </c>
      <c r="G340" s="25">
        <v>41390</v>
      </c>
      <c r="H340" s="41">
        <f t="shared" si="9"/>
        <v>154.53</v>
      </c>
    </row>
    <row r="341" spans="1:8" s="30" customFormat="1" ht="12.75" outlineLevel="2">
      <c r="A341" s="23">
        <v>109654</v>
      </c>
      <c r="B341" s="24" t="s">
        <v>296</v>
      </c>
      <c r="C341" s="25">
        <v>41163</v>
      </c>
      <c r="D341" s="40">
        <v>154.53</v>
      </c>
      <c r="E341" s="35"/>
      <c r="F341" s="28" t="s">
        <v>231</v>
      </c>
      <c r="G341" s="25">
        <v>41390</v>
      </c>
      <c r="H341" s="41">
        <f t="shared" si="9"/>
        <v>154.53</v>
      </c>
    </row>
    <row r="342" spans="1:8" s="30" customFormat="1" ht="12.75" outlineLevel="2">
      <c r="A342" s="23">
        <v>109654</v>
      </c>
      <c r="B342" s="24" t="s">
        <v>297</v>
      </c>
      <c r="C342" s="25">
        <v>41165</v>
      </c>
      <c r="D342" s="40">
        <v>997.81</v>
      </c>
      <c r="E342" s="35"/>
      <c r="F342" s="28" t="s">
        <v>241</v>
      </c>
      <c r="G342" s="25">
        <v>41423</v>
      </c>
      <c r="H342" s="41">
        <f t="shared" si="9"/>
        <v>997.81</v>
      </c>
    </row>
    <row r="343" spans="1:8" s="30" customFormat="1" ht="12.75" outlineLevel="2">
      <c r="A343" s="23">
        <v>109654</v>
      </c>
      <c r="B343" s="24" t="s">
        <v>298</v>
      </c>
      <c r="C343" s="25">
        <v>41165</v>
      </c>
      <c r="D343" s="40">
        <v>997.81</v>
      </c>
      <c r="E343" s="35"/>
      <c r="F343" s="28" t="s">
        <v>241</v>
      </c>
      <c r="G343" s="25">
        <v>41423</v>
      </c>
      <c r="H343" s="41">
        <f t="shared" si="9"/>
        <v>997.81</v>
      </c>
    </row>
    <row r="344" spans="1:8" s="30" customFormat="1" ht="12.75" outlineLevel="2">
      <c r="A344" s="23">
        <v>109654</v>
      </c>
      <c r="B344" s="24" t="s">
        <v>299</v>
      </c>
      <c r="C344" s="25">
        <v>41165</v>
      </c>
      <c r="D344" s="40">
        <v>250.81</v>
      </c>
      <c r="E344" s="35"/>
      <c r="F344" s="28" t="s">
        <v>225</v>
      </c>
      <c r="G344" s="25">
        <v>41410</v>
      </c>
      <c r="H344" s="41">
        <f t="shared" si="9"/>
        <v>250.81</v>
      </c>
    </row>
    <row r="345" spans="1:8" s="30" customFormat="1" ht="12.75" outlineLevel="2">
      <c r="A345" s="23">
        <v>109654</v>
      </c>
      <c r="B345" s="24" t="s">
        <v>300</v>
      </c>
      <c r="C345" s="25">
        <v>41165</v>
      </c>
      <c r="D345" s="40">
        <v>250.81</v>
      </c>
      <c r="E345" s="35"/>
      <c r="F345" s="28" t="s">
        <v>225</v>
      </c>
      <c r="G345" s="25">
        <v>41410</v>
      </c>
      <c r="H345" s="41">
        <f t="shared" si="9"/>
        <v>250.81</v>
      </c>
    </row>
    <row r="346" spans="1:8" s="30" customFormat="1" ht="12.75" outlineLevel="2">
      <c r="A346" s="23">
        <v>109654</v>
      </c>
      <c r="B346" s="24" t="s">
        <v>301</v>
      </c>
      <c r="C346" s="25">
        <v>41165</v>
      </c>
      <c r="D346" s="40">
        <v>997.81</v>
      </c>
      <c r="E346" s="35"/>
      <c r="F346" s="28" t="s">
        <v>241</v>
      </c>
      <c r="G346" s="25">
        <v>41423</v>
      </c>
      <c r="H346" s="41">
        <f t="shared" si="9"/>
        <v>997.81</v>
      </c>
    </row>
    <row r="347" spans="1:8" s="30" customFormat="1" ht="12.75" outlineLevel="2">
      <c r="A347" s="23">
        <v>109654</v>
      </c>
      <c r="B347" s="24" t="s">
        <v>302</v>
      </c>
      <c r="C347" s="25">
        <v>41226</v>
      </c>
      <c r="D347" s="26">
        <v>3379.71</v>
      </c>
      <c r="E347" s="35"/>
      <c r="F347" s="28" t="s">
        <v>225</v>
      </c>
      <c r="G347" s="25">
        <v>41410</v>
      </c>
      <c r="H347" s="29">
        <f t="shared" si="9"/>
        <v>3379.71</v>
      </c>
    </row>
    <row r="348" spans="1:8" s="30" customFormat="1" ht="13.5" outlineLevel="1" thickBot="1">
      <c r="A348" s="37" t="s">
        <v>303</v>
      </c>
      <c r="B348" s="24"/>
      <c r="C348" s="25"/>
      <c r="D348" s="32">
        <f>SUBTOTAL(9,D323:D347)</f>
        <v>15766.77</v>
      </c>
      <c r="E348" s="35"/>
      <c r="F348" s="28"/>
      <c r="G348" s="25"/>
      <c r="H348" s="33">
        <f>SUBTOTAL(9,H323:H347)</f>
        <v>15766.77</v>
      </c>
    </row>
    <row r="349" spans="1:8" s="30" customFormat="1" ht="13.5" outlineLevel="2" thickTop="1">
      <c r="A349" s="23">
        <v>109674</v>
      </c>
      <c r="B349" s="24" t="s">
        <v>304</v>
      </c>
      <c r="C349" s="25">
        <v>41039</v>
      </c>
      <c r="D349" s="38">
        <v>1936</v>
      </c>
      <c r="E349" s="35"/>
      <c r="F349" s="28" t="s">
        <v>31</v>
      </c>
      <c r="G349" s="25">
        <v>41390</v>
      </c>
      <c r="H349" s="39">
        <f>IF(F349&gt;0,D349,0)</f>
        <v>1936</v>
      </c>
    </row>
    <row r="350" spans="1:8" s="30" customFormat="1" ht="12.75" outlineLevel="2">
      <c r="A350" s="23">
        <v>109674</v>
      </c>
      <c r="B350" s="24" t="s">
        <v>305</v>
      </c>
      <c r="C350" s="25">
        <v>41096</v>
      </c>
      <c r="D350" s="40">
        <v>7744</v>
      </c>
      <c r="E350" s="35"/>
      <c r="F350" s="28" t="s">
        <v>31</v>
      </c>
      <c r="G350" s="25">
        <v>41390</v>
      </c>
      <c r="H350" s="41">
        <f>IF(F350&gt;0,D350,0)</f>
        <v>7744</v>
      </c>
    </row>
    <row r="351" spans="1:8" s="30" customFormat="1" ht="12.75" outlineLevel="2">
      <c r="A351" s="23">
        <v>109674</v>
      </c>
      <c r="B351" s="24" t="s">
        <v>306</v>
      </c>
      <c r="C351" s="25">
        <v>41225</v>
      </c>
      <c r="D351" s="26">
        <v>3872</v>
      </c>
      <c r="E351" s="35"/>
      <c r="F351" s="28" t="s">
        <v>31</v>
      </c>
      <c r="G351" s="25">
        <v>41390</v>
      </c>
      <c r="H351" s="29">
        <f>IF(F351&gt;0,D351,0)</f>
        <v>3872</v>
      </c>
    </row>
    <row r="352" spans="1:8" s="30" customFormat="1" ht="13.5" outlineLevel="1" thickBot="1">
      <c r="A352" s="37" t="s">
        <v>307</v>
      </c>
      <c r="B352" s="24"/>
      <c r="C352" s="25"/>
      <c r="D352" s="32">
        <f>SUBTOTAL(9,D349:D351)</f>
        <v>13552</v>
      </c>
      <c r="E352" s="35"/>
      <c r="F352" s="28"/>
      <c r="G352" s="25"/>
      <c r="H352" s="33">
        <f>SUBTOTAL(9,H349:H351)</f>
        <v>13552</v>
      </c>
    </row>
    <row r="353" spans="1:8" s="30" customFormat="1" ht="13.5" outlineLevel="2" thickTop="1">
      <c r="A353" s="23">
        <v>109695</v>
      </c>
      <c r="B353" s="24" t="s">
        <v>308</v>
      </c>
      <c r="C353" s="25">
        <v>41016</v>
      </c>
      <c r="D353" s="34">
        <v>208.41</v>
      </c>
      <c r="E353" s="35"/>
      <c r="F353" s="28" t="s">
        <v>241</v>
      </c>
      <c r="G353" s="25">
        <v>41423</v>
      </c>
      <c r="H353" s="36">
        <f>IF(F353&gt;0,D353,0)</f>
        <v>208.41</v>
      </c>
    </row>
    <row r="354" spans="1:8" s="30" customFormat="1" ht="13.5" outlineLevel="1" thickBot="1">
      <c r="A354" s="37" t="s">
        <v>309</v>
      </c>
      <c r="B354" s="24"/>
      <c r="C354" s="25"/>
      <c r="D354" s="32">
        <f>SUBTOTAL(9,D353:D353)</f>
        <v>208.41</v>
      </c>
      <c r="E354" s="35"/>
      <c r="F354" s="28"/>
      <c r="G354" s="25"/>
      <c r="H354" s="33">
        <f>SUBTOTAL(9,H353:H353)</f>
        <v>208.41</v>
      </c>
    </row>
    <row r="355" spans="1:8" s="30" customFormat="1" ht="13.5" outlineLevel="2" thickTop="1">
      <c r="A355" s="23">
        <v>109766</v>
      </c>
      <c r="B355" s="24" t="s">
        <v>310</v>
      </c>
      <c r="C355" s="25">
        <v>41201</v>
      </c>
      <c r="D355" s="34">
        <v>4212</v>
      </c>
      <c r="E355" s="35"/>
      <c r="F355" s="28" t="s">
        <v>31</v>
      </c>
      <c r="G355" s="25">
        <v>41390</v>
      </c>
      <c r="H355" s="36">
        <f>IF(F355&gt;0,D355,0)</f>
        <v>4212</v>
      </c>
    </row>
    <row r="356" spans="1:8" s="30" customFormat="1" ht="13.5" outlineLevel="1" thickBot="1">
      <c r="A356" s="37" t="s">
        <v>311</v>
      </c>
      <c r="B356" s="24"/>
      <c r="C356" s="25"/>
      <c r="D356" s="32">
        <f>SUBTOTAL(9,D355:D355)</f>
        <v>4212</v>
      </c>
      <c r="E356" s="35"/>
      <c r="F356" s="28"/>
      <c r="G356" s="25"/>
      <c r="H356" s="33">
        <f>SUBTOTAL(9,H355:H355)</f>
        <v>4212</v>
      </c>
    </row>
    <row r="357" spans="1:8" s="30" customFormat="1" ht="13.5" outlineLevel="2" thickTop="1">
      <c r="A357" s="42">
        <v>109796</v>
      </c>
      <c r="B357" s="35" t="s">
        <v>312</v>
      </c>
      <c r="C357" s="27">
        <v>41182</v>
      </c>
      <c r="D357" s="43">
        <v>417.45</v>
      </c>
      <c r="E357" s="27">
        <v>41469</v>
      </c>
      <c r="F357" s="44">
        <v>373</v>
      </c>
      <c r="G357" s="27">
        <v>41470</v>
      </c>
      <c r="H357" s="45">
        <f>IF(F357&gt;0,D357,0)</f>
        <v>417.45</v>
      </c>
    </row>
    <row r="358" spans="1:8" s="30" customFormat="1" ht="13.5" outlineLevel="1" thickBot="1">
      <c r="A358" s="46" t="s">
        <v>313</v>
      </c>
      <c r="B358" s="35"/>
      <c r="C358" s="27"/>
      <c r="D358" s="47">
        <f>SUBTOTAL(9,D357:D357)</f>
        <v>417.45</v>
      </c>
      <c r="E358" s="27"/>
      <c r="F358" s="44"/>
      <c r="G358" s="35"/>
      <c r="H358" s="48">
        <f>SUBTOTAL(9,H357:H357)</f>
        <v>417.45</v>
      </c>
    </row>
    <row r="359" spans="1:8" s="30" customFormat="1" ht="13.5" outlineLevel="2" thickTop="1">
      <c r="A359" s="23">
        <v>109845</v>
      </c>
      <c r="B359" s="24" t="s">
        <v>359</v>
      </c>
      <c r="C359" s="25">
        <v>41243</v>
      </c>
      <c r="D359" s="26">
        <v>169.4</v>
      </c>
      <c r="E359" s="27"/>
      <c r="F359" s="28">
        <v>310</v>
      </c>
      <c r="G359" s="25">
        <v>41439</v>
      </c>
      <c r="H359" s="29">
        <f>IF(F359&gt;0,D359,0)</f>
        <v>169.4</v>
      </c>
    </row>
    <row r="360" spans="1:8" s="30" customFormat="1" ht="13.5" outlineLevel="1" thickBot="1">
      <c r="A360" s="31" t="s">
        <v>367</v>
      </c>
      <c r="B360" s="24"/>
      <c r="C360" s="25"/>
      <c r="D360" s="32">
        <f>SUBTOTAL(9,D359:D359)</f>
        <v>169.4</v>
      </c>
      <c r="E360" s="27"/>
      <c r="F360" s="28"/>
      <c r="G360" s="25"/>
      <c r="H360" s="33">
        <f>SUBTOTAL(9,H359:H359)</f>
        <v>169.4</v>
      </c>
    </row>
    <row r="361" spans="1:8" s="30" customFormat="1" ht="13.5" outlineLevel="2" thickTop="1">
      <c r="A361" s="23">
        <v>110006</v>
      </c>
      <c r="B361" s="24" t="s">
        <v>314</v>
      </c>
      <c r="C361" s="25">
        <v>40959</v>
      </c>
      <c r="D361" s="34">
        <v>3300</v>
      </c>
      <c r="E361" s="35"/>
      <c r="F361" s="28" t="s">
        <v>241</v>
      </c>
      <c r="G361" s="25">
        <v>41423</v>
      </c>
      <c r="H361" s="36">
        <f>IF(F361&gt;0,D361,0)</f>
        <v>3300</v>
      </c>
    </row>
    <row r="362" spans="1:8" s="30" customFormat="1" ht="12.75" outlineLevel="1">
      <c r="A362" s="37" t="s">
        <v>315</v>
      </c>
      <c r="B362" s="24"/>
      <c r="C362" s="25"/>
      <c r="D362" s="56">
        <f>SUBTOTAL(9,D361:D361)</f>
        <v>3300</v>
      </c>
      <c r="E362" s="35"/>
      <c r="F362" s="28"/>
      <c r="G362" s="25"/>
      <c r="H362" s="57">
        <f>SUBTOTAL(9,H361:H361)</f>
        <v>3300</v>
      </c>
    </row>
    <row r="363" spans="1:8" s="65" customFormat="1" ht="26.25" customHeight="1" thickBot="1">
      <c r="A363" s="58" t="s">
        <v>316</v>
      </c>
      <c r="B363" s="59"/>
      <c r="C363" s="60"/>
      <c r="D363" s="61">
        <f>SUBTOTAL(9,D5:D361)</f>
        <v>708443.160000002</v>
      </c>
      <c r="E363" s="62"/>
      <c r="F363" s="63"/>
      <c r="G363" s="60"/>
      <c r="H363" s="64">
        <f>SUBTOTAL(9,H5:H361)</f>
        <v>708438.7900000021</v>
      </c>
    </row>
    <row r="364" spans="1:6" s="30" customFormat="1" ht="13.5" thickTop="1">
      <c r="A364" s="66"/>
      <c r="B364" s="67"/>
      <c r="D364" s="68"/>
      <c r="E364" s="69"/>
      <c r="F364" s="70"/>
    </row>
    <row r="365" spans="1:6" s="30" customFormat="1" ht="12.75">
      <c r="A365" s="66"/>
      <c r="B365" s="67"/>
      <c r="D365" s="68"/>
      <c r="E365" s="69"/>
      <c r="F365" s="70"/>
    </row>
  </sheetData>
  <autoFilter ref="A4:H4"/>
  <mergeCells count="2">
    <mergeCell ref="E1:H1"/>
    <mergeCell ref="E2:H2"/>
  </mergeCells>
  <printOptions/>
  <pageMargins left="0.36" right="0.23" top="0.21" bottom="0.21" header="0.2" footer="0.21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mengoli</dc:creator>
  <cp:keywords/>
  <dc:description/>
  <cp:lastModifiedBy>cristina mengoli</cp:lastModifiedBy>
  <cp:lastPrinted>2013-08-29T08:10:41Z</cp:lastPrinted>
  <dcterms:created xsi:type="dcterms:W3CDTF">2013-07-02T10:15:14Z</dcterms:created>
  <dcterms:modified xsi:type="dcterms:W3CDTF">2013-09-11T11:38:33Z</dcterms:modified>
  <cp:category/>
  <cp:version/>
  <cp:contentType/>
  <cp:contentStatus/>
</cp:coreProperties>
</file>